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CAP Sheets\"/>
    </mc:Choice>
  </mc:AlternateContent>
  <bookViews>
    <workbookView xWindow="0" yWindow="0" windowWidth="38400" windowHeight="12435"/>
  </bookViews>
  <sheets>
    <sheet name="Employee Name - Full-time " sheetId="2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A7" i="2" l="1"/>
  <c r="F25" i="2" l="1"/>
  <c r="F12" i="2"/>
  <c r="F28" i="2" l="1"/>
  <c r="E16" i="2" l="1"/>
  <c r="F16" i="2" s="1"/>
  <c r="F7" i="2"/>
  <c r="E13" i="2" l="1"/>
  <c r="F13" i="2" s="1"/>
  <c r="E14" i="2"/>
  <c r="F14" i="2" s="1"/>
  <c r="E15" i="2"/>
  <c r="F15" i="2" s="1"/>
  <c r="E7" i="2" l="1"/>
  <c r="D7" i="2"/>
  <c r="C7" i="2"/>
  <c r="B7" i="2"/>
  <c r="F17" i="2" l="1"/>
  <c r="F27" i="2" l="1"/>
  <c r="F26" i="2"/>
  <c r="F24" i="2"/>
  <c r="F32" i="2" l="1"/>
</calcChain>
</file>

<file path=xl/comments1.xml><?xml version="1.0" encoding="utf-8"?>
<comments xmlns="http://schemas.openxmlformats.org/spreadsheetml/2006/main">
  <authors>
    <author>JoAlyce Waugh</author>
    <author>Sandoval, Norma</author>
  </authors>
  <commentList>
    <comment ref="B20" authorId="0" shapeId="0">
      <text>
        <r>
          <rPr>
            <b/>
            <sz val="9"/>
            <color indexed="81"/>
            <rFont val="Tahoma"/>
            <family val="2"/>
          </rPr>
          <t>Enter employer's base rate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Enter employee's premium</t>
        </r>
      </text>
    </comment>
    <comment ref="E27" authorId="1" shapeId="0">
      <text>
        <r>
          <rPr>
            <b/>
            <sz val="9"/>
            <color indexed="81"/>
            <rFont val="Tahoma"/>
            <family val="2"/>
          </rPr>
          <t>Enter %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>Enter employer LTD premium</t>
        </r>
      </text>
    </comment>
  </commentList>
</comments>
</file>

<file path=xl/sharedStrings.xml><?xml version="1.0" encoding="utf-8"?>
<sst xmlns="http://schemas.openxmlformats.org/spreadsheetml/2006/main" count="49" uniqueCount="36">
  <si>
    <t>Total Hours:</t>
  </si>
  <si>
    <t>Total Salary</t>
  </si>
  <si>
    <t>Vacation</t>
  </si>
  <si>
    <t>TOTAL DUE:</t>
  </si>
  <si>
    <t>Workers Comp</t>
  </si>
  <si>
    <t>Retirement-Basic (5% of Total Salary)</t>
  </si>
  <si>
    <t>Healthcare</t>
  </si>
  <si>
    <t>Hourly employees:</t>
  </si>
  <si>
    <t>Salary</t>
  </si>
  <si>
    <r>
      <rPr>
        <b/>
        <sz val="11"/>
        <color indexed="8"/>
        <rFont val="Calibri"/>
        <family val="2"/>
        <scheme val="minor"/>
      </rPr>
      <t>Church/School Name:</t>
    </r>
    <r>
      <rPr>
        <sz val="11"/>
        <rFont val="Calibri"/>
        <family val="2"/>
        <scheme val="minor"/>
      </rPr>
      <t xml:space="preserve"> </t>
    </r>
  </si>
  <si>
    <r>
      <rPr>
        <b/>
        <sz val="11"/>
        <color indexed="8"/>
        <rFont val="Calibri"/>
        <family val="2"/>
        <scheme val="minor"/>
      </rPr>
      <t>Employee Name:</t>
    </r>
    <r>
      <rPr>
        <sz val="11"/>
        <rFont val="Calibri"/>
        <family val="2"/>
        <scheme val="minor"/>
      </rPr>
      <t xml:space="preserve"> </t>
    </r>
  </si>
  <si>
    <r>
      <rPr>
        <b/>
        <sz val="11"/>
        <color indexed="8"/>
        <rFont val="Calibri"/>
        <family val="2"/>
        <scheme val="minor"/>
      </rPr>
      <t>Month of Payment:</t>
    </r>
    <r>
      <rPr>
        <sz val="11"/>
        <rFont val="Calibri"/>
        <family val="2"/>
        <scheme val="minor"/>
      </rPr>
      <t xml:space="preserve"> </t>
    </r>
  </si>
  <si>
    <r>
      <rPr>
        <b/>
        <sz val="18"/>
        <color indexed="8"/>
        <rFont val="Calibri"/>
        <family val="2"/>
        <scheme val="minor"/>
      </rPr>
      <t>Full-time Employee</t>
    </r>
    <r>
      <rPr>
        <sz val="18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</si>
  <si>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FICA</t>
    </r>
    <r>
      <rPr>
        <sz val="11"/>
        <rFont val="Calibri"/>
        <family val="2"/>
        <scheme val="minor"/>
      </rPr>
      <t xml:space="preserve"> (7.65% of Total Salary)</t>
    </r>
  </si>
  <si>
    <r>
      <rPr>
        <sz val="11"/>
        <color indexed="8"/>
        <rFont val="Calibri"/>
        <family val="2"/>
        <scheme val="minor"/>
      </rPr>
      <t>Retirement-Match (Up to 3% of Total Salary)</t>
    </r>
    <r>
      <rPr>
        <sz val="11"/>
        <rFont val="Calibri"/>
        <family val="2"/>
        <scheme val="minor"/>
      </rPr>
      <t xml:space="preserve"> </t>
    </r>
  </si>
  <si>
    <t>Salaried employees:</t>
  </si>
  <si>
    <t>Overtime</t>
  </si>
  <si>
    <t>Regular hours</t>
  </si>
  <si>
    <t>Basic Life</t>
  </si>
  <si>
    <t>Long-term Disability</t>
  </si>
  <si>
    <t>Short-sick</t>
  </si>
  <si>
    <t>LFE RECAP Sheet:</t>
  </si>
  <si>
    <t>Regular</t>
  </si>
  <si>
    <t xml:space="preserve"> x Hourly Rate</t>
  </si>
  <si>
    <t xml:space="preserve">Hours  </t>
  </si>
  <si>
    <t>Date:</t>
  </si>
  <si>
    <t>Employee Signature:</t>
  </si>
  <si>
    <t>Supervisor Signature:</t>
  </si>
  <si>
    <t>Extended Sick</t>
  </si>
  <si>
    <t>Employer's base rate</t>
  </si>
  <si>
    <t>Employee's premium</t>
  </si>
  <si>
    <t>All employees:</t>
  </si>
  <si>
    <t>Healthcare:</t>
  </si>
  <si>
    <t xml:space="preserve">    Less 7.65% of employee healthcare premium</t>
  </si>
  <si>
    <t>Print Name:</t>
  </si>
  <si>
    <t>Short-term Sick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</si>
</sst>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Protection="1"/>
    <xf numFmtId="0" fontId="7" fillId="0" borderId="0" xfId="0" applyFont="1"/>
    <xf numFmtId="0" fontId="9" fillId="0" borderId="0" xfId="0" applyFont="1"/>
    <xf numFmtId="0" fontId="11" fillId="0" borderId="0" xfId="0" applyFont="1"/>
    <xf numFmtId="0" fontId="7" fillId="0" borderId="0" xfId="0" applyFont="1" applyAlignment="1"/>
    <xf numFmtId="0" fontId="7" fillId="0" borderId="0" xfId="0" applyFont="1" applyFill="1" applyBorder="1"/>
    <xf numFmtId="0" fontId="7" fillId="0" borderId="0" xfId="0" applyFont="1" applyBorder="1"/>
    <xf numFmtId="2" fontId="7" fillId="0" borderId="0" xfId="0" applyNumberFormat="1" applyFont="1"/>
    <xf numFmtId="0" fontId="9" fillId="0" borderId="0" xfId="0" applyFont="1" applyFill="1" applyBorder="1"/>
    <xf numFmtId="0" fontId="12" fillId="0" borderId="0" xfId="0" applyFont="1"/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4" fillId="0" borderId="1" xfId="0" applyFont="1" applyBorder="1"/>
    <xf numFmtId="0" fontId="4" fillId="0" borderId="4" xfId="0" applyFont="1" applyBorder="1"/>
    <xf numFmtId="0" fontId="10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5" fillId="0" borderId="5" xfId="0" applyNumberFormat="1" applyFont="1" applyBorder="1" applyAlignment="1" applyProtection="1">
      <alignment horizontal="center" vertical="center"/>
    </xf>
    <xf numFmtId="164" fontId="9" fillId="0" borderId="4" xfId="0" applyNumberFormat="1" applyFont="1" applyBorder="1"/>
    <xf numFmtId="0" fontId="5" fillId="0" borderId="5" xfId="0" applyNumberFormat="1" applyFont="1" applyBorder="1" applyAlignment="1" applyProtection="1">
      <alignment horizontal="center" vertical="center"/>
    </xf>
    <xf numFmtId="164" fontId="9" fillId="0" borderId="0" xfId="0" applyNumberFormat="1" applyFont="1" applyBorder="1"/>
    <xf numFmtId="10" fontId="7" fillId="0" borderId="0" xfId="0" applyNumberFormat="1" applyFont="1" applyBorder="1" applyProtection="1"/>
    <xf numFmtId="10" fontId="7" fillId="0" borderId="0" xfId="0" applyNumberFormat="1" applyFont="1" applyBorder="1"/>
    <xf numFmtId="2" fontId="7" fillId="0" borderId="0" xfId="0" applyNumberFormat="1" applyFont="1" applyFill="1" applyBorder="1" applyAlignment="1" applyProtection="1">
      <alignment horizontal="right"/>
    </xf>
    <xf numFmtId="0" fontId="7" fillId="0" borderId="4" xfId="0" applyFont="1" applyBorder="1" applyProtection="1">
      <protection locked="0"/>
    </xf>
    <xf numFmtId="2" fontId="7" fillId="0" borderId="5" xfId="0" applyNumberFormat="1" applyFont="1" applyFill="1" applyBorder="1" applyAlignment="1" applyProtection="1">
      <alignment horizontal="right"/>
    </xf>
    <xf numFmtId="10" fontId="7" fillId="0" borderId="3" xfId="2" applyNumberFormat="1" applyFont="1" applyFill="1" applyBorder="1" applyProtection="1">
      <protection locked="0"/>
    </xf>
    <xf numFmtId="2" fontId="7" fillId="0" borderId="7" xfId="0" applyNumberFormat="1" applyFont="1" applyFill="1" applyBorder="1" applyAlignment="1" applyProtection="1">
      <alignment horizontal="right"/>
    </xf>
    <xf numFmtId="164" fontId="7" fillId="0" borderId="8" xfId="1" applyNumberFormat="1" applyFont="1" applyBorder="1"/>
    <xf numFmtId="2" fontId="7" fillId="0" borderId="9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/>
    <xf numFmtId="0" fontId="7" fillId="0" borderId="0" xfId="0" applyFont="1" applyFill="1" applyBorder="1" applyAlignment="1"/>
    <xf numFmtId="4" fontId="7" fillId="0" borderId="3" xfId="2" applyNumberFormat="1" applyFont="1" applyFill="1" applyBorder="1" applyProtection="1">
      <protection locked="0"/>
    </xf>
    <xf numFmtId="4" fontId="7" fillId="0" borderId="11" xfId="2" applyNumberFormat="1" applyFont="1" applyFill="1" applyBorder="1" applyProtection="1">
      <protection locked="0"/>
    </xf>
    <xf numFmtId="4" fontId="7" fillId="0" borderId="6" xfId="0" applyNumberFormat="1" applyFont="1" applyBorder="1"/>
    <xf numFmtId="4" fontId="7" fillId="0" borderId="1" xfId="0" applyNumberFormat="1" applyFont="1" applyBorder="1" applyProtection="1"/>
    <xf numFmtId="4" fontId="7" fillId="0" borderId="1" xfId="0" applyNumberFormat="1" applyFont="1" applyBorder="1"/>
    <xf numFmtId="4" fontId="7" fillId="0" borderId="2" xfId="2" applyNumberFormat="1" applyFont="1" applyFill="1" applyBorder="1" applyProtection="1">
      <protection locked="0"/>
    </xf>
    <xf numFmtId="4" fontId="7" fillId="0" borderId="9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Border="1"/>
    <xf numFmtId="4" fontId="13" fillId="0" borderId="0" xfId="0" applyNumberFormat="1" applyFont="1" applyAlignment="1">
      <alignment horizont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4" fontId="7" fillId="0" borderId="9" xfId="0" applyNumberFormat="1" applyFont="1" applyFill="1" applyBorder="1" applyAlignment="1" applyProtection="1">
      <alignment horizontal="center"/>
      <protection locked="0"/>
    </xf>
    <xf numFmtId="4" fontId="7" fillId="0" borderId="10" xfId="0" applyNumberFormat="1" applyFont="1" applyFill="1" applyBorder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152400</xdr:rowOff>
    </xdr:from>
    <xdr:ext cx="184731" cy="264560"/>
    <xdr:sp macro="" textlink="">
      <xdr:nvSpPr>
        <xdr:cNvPr id="2" name="TextBox 1"/>
        <xdr:cNvSpPr txBox="1"/>
      </xdr:nvSpPr>
      <xdr:spPr>
        <a:xfrm>
          <a:off x="2867025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1"/>
  <sheetViews>
    <sheetView showZeros="0" tabSelected="1" zoomScaleNormal="100" workbookViewId="0">
      <selection activeCell="B3" sqref="B3:E3"/>
    </sheetView>
  </sheetViews>
  <sheetFormatPr defaultColWidth="9.140625" defaultRowHeight="12.75" x14ac:dyDescent="0.2"/>
  <cols>
    <col min="1" max="1" width="26" style="1" customWidth="1"/>
    <col min="2" max="6" width="12.7109375" style="1" customWidth="1"/>
    <col min="7" max="16384" width="9.140625" style="1"/>
  </cols>
  <sheetData>
    <row r="1" spans="1:6" ht="23.25" x14ac:dyDescent="0.35">
      <c r="A1" s="12" t="s">
        <v>21</v>
      </c>
      <c r="B1" s="6" t="s">
        <v>12</v>
      </c>
    </row>
    <row r="3" spans="1:6" ht="15" x14ac:dyDescent="0.25">
      <c r="A3" s="4" t="s">
        <v>9</v>
      </c>
      <c r="B3" s="43"/>
      <c r="C3" s="43"/>
      <c r="D3" s="43"/>
      <c r="E3" s="44"/>
    </row>
    <row r="4" spans="1:6" ht="15" x14ac:dyDescent="0.25">
      <c r="A4" s="4" t="s">
        <v>10</v>
      </c>
      <c r="B4" s="43"/>
      <c r="C4" s="43"/>
      <c r="D4" s="43"/>
      <c r="E4" s="44"/>
    </row>
    <row r="5" spans="1:6" ht="15" x14ac:dyDescent="0.25">
      <c r="A5" s="4" t="s">
        <v>11</v>
      </c>
      <c r="B5" s="43"/>
      <c r="C5" s="43"/>
      <c r="D5" s="43"/>
      <c r="E5" s="44"/>
    </row>
    <row r="6" spans="1:6" ht="15" x14ac:dyDescent="0.25">
      <c r="A6" s="5" t="s">
        <v>0</v>
      </c>
      <c r="B6" s="21" t="s">
        <v>22</v>
      </c>
      <c r="C6" s="21" t="s">
        <v>16</v>
      </c>
      <c r="D6" s="21" t="s">
        <v>2</v>
      </c>
      <c r="E6" s="21" t="s">
        <v>20</v>
      </c>
      <c r="F6" s="21" t="s">
        <v>28</v>
      </c>
    </row>
    <row r="7" spans="1:6" ht="15.75" x14ac:dyDescent="0.25">
      <c r="A7" s="42">
        <f>SUM(C12:C16)</f>
        <v>0</v>
      </c>
      <c r="B7" s="19">
        <f>C12</f>
        <v>0</v>
      </c>
      <c r="C7" s="19">
        <f>C13</f>
        <v>0</v>
      </c>
      <c r="D7" s="19">
        <f>C14</f>
        <v>0</v>
      </c>
      <c r="E7" s="19">
        <f>C15</f>
        <v>0</v>
      </c>
      <c r="F7" s="19">
        <f>C16</f>
        <v>0</v>
      </c>
    </row>
    <row r="9" spans="1:6" ht="18" customHeight="1" thickBot="1" x14ac:dyDescent="0.3">
      <c r="A9" s="5" t="s">
        <v>15</v>
      </c>
      <c r="E9" s="9" t="s">
        <v>8</v>
      </c>
      <c r="F9" s="40"/>
    </row>
    <row r="10" spans="1:6" ht="12.75" customHeight="1" x14ac:dyDescent="0.25">
      <c r="A10" s="4"/>
      <c r="D10" s="9"/>
      <c r="E10" s="25"/>
      <c r="F10" s="10"/>
    </row>
    <row r="11" spans="1:6" ht="18" customHeight="1" x14ac:dyDescent="0.25">
      <c r="A11" s="5" t="s">
        <v>7</v>
      </c>
      <c r="D11" s="9"/>
      <c r="F11" s="10"/>
    </row>
    <row r="12" spans="1:6" ht="18" customHeight="1" thickBot="1" x14ac:dyDescent="0.3">
      <c r="A12" s="4" t="s">
        <v>17</v>
      </c>
      <c r="B12" s="13" t="s">
        <v>24</v>
      </c>
      <c r="C12" s="45"/>
      <c r="D12" s="7" t="s">
        <v>23</v>
      </c>
      <c r="E12" s="31"/>
      <c r="F12" s="36">
        <f>ROUND(C12*E12,2)</f>
        <v>0</v>
      </c>
    </row>
    <row r="13" spans="1:6" ht="18" customHeight="1" thickBot="1" x14ac:dyDescent="0.3">
      <c r="A13" s="4" t="s">
        <v>16</v>
      </c>
      <c r="B13" s="13" t="s">
        <v>24</v>
      </c>
      <c r="C13" s="46"/>
      <c r="D13" s="7" t="s">
        <v>23</v>
      </c>
      <c r="E13" s="29">
        <f>E12*1.5</f>
        <v>0</v>
      </c>
      <c r="F13" s="36">
        <f>ROUND(C13*E13,2)</f>
        <v>0</v>
      </c>
    </row>
    <row r="14" spans="1:6" ht="17.25" customHeight="1" thickBot="1" x14ac:dyDescent="0.3">
      <c r="A14" s="4" t="s">
        <v>2</v>
      </c>
      <c r="B14" s="13" t="s">
        <v>24</v>
      </c>
      <c r="C14" s="46"/>
      <c r="D14" s="7" t="s">
        <v>23</v>
      </c>
      <c r="E14" s="27">
        <f>E12</f>
        <v>0</v>
      </c>
      <c r="F14" s="36">
        <f>ROUND(C14*E14,2)</f>
        <v>0</v>
      </c>
    </row>
    <row r="15" spans="1:6" ht="17.25" customHeight="1" thickBot="1" x14ac:dyDescent="0.3">
      <c r="A15" s="8" t="s">
        <v>35</v>
      </c>
      <c r="B15" s="13" t="s">
        <v>24</v>
      </c>
      <c r="C15" s="46"/>
      <c r="D15" s="7" t="s">
        <v>23</v>
      </c>
      <c r="E15" s="27">
        <f>E12</f>
        <v>0</v>
      </c>
      <c r="F15" s="36">
        <f>ROUND(C15*E15,2)</f>
        <v>0</v>
      </c>
    </row>
    <row r="16" spans="1:6" ht="17.25" customHeight="1" thickBot="1" x14ac:dyDescent="0.3">
      <c r="A16" s="8" t="s">
        <v>28</v>
      </c>
      <c r="B16" s="13" t="s">
        <v>24</v>
      </c>
      <c r="C16" s="46"/>
      <c r="D16" s="7" t="s">
        <v>23</v>
      </c>
      <c r="E16" s="27">
        <f>E12</f>
        <v>0</v>
      </c>
      <c r="F16" s="36">
        <f>ROUND(C16*E16,2)</f>
        <v>0</v>
      </c>
    </row>
    <row r="17" spans="1:6" ht="17.25" customHeight="1" x14ac:dyDescent="0.25">
      <c r="A17" s="11" t="s">
        <v>1</v>
      </c>
      <c r="B17" s="11"/>
      <c r="C17" s="41"/>
      <c r="F17" s="20">
        <f>SUM(F9:F16)</f>
        <v>0</v>
      </c>
    </row>
    <row r="18" spans="1:6" ht="12.75" customHeight="1" x14ac:dyDescent="0.25">
      <c r="A18" s="8"/>
      <c r="F18" s="22"/>
    </row>
    <row r="19" spans="1:6" ht="17.25" customHeight="1" x14ac:dyDescent="0.25">
      <c r="A19" s="11" t="s">
        <v>32</v>
      </c>
      <c r="F19" s="22"/>
    </row>
    <row r="20" spans="1:6" ht="17.25" customHeight="1" thickBot="1" x14ac:dyDescent="0.3">
      <c r="A20" s="8" t="s">
        <v>29</v>
      </c>
      <c r="B20" s="34"/>
      <c r="F20" s="22"/>
    </row>
    <row r="21" spans="1:6" ht="17.25" customHeight="1" thickBot="1" x14ac:dyDescent="0.3">
      <c r="A21" s="8" t="s">
        <v>30</v>
      </c>
      <c r="B21" s="35"/>
      <c r="F21" s="22"/>
    </row>
    <row r="22" spans="1:6" ht="12.75" customHeight="1" x14ac:dyDescent="0.25">
      <c r="A22" s="8"/>
      <c r="F22" s="10"/>
    </row>
    <row r="23" spans="1:6" ht="17.25" customHeight="1" x14ac:dyDescent="0.25">
      <c r="A23" s="11" t="s">
        <v>31</v>
      </c>
      <c r="F23" s="10"/>
    </row>
    <row r="24" spans="1:6" ht="17.25" customHeight="1" x14ac:dyDescent="0.25">
      <c r="A24" s="32" t="s">
        <v>13</v>
      </c>
      <c r="E24" s="23">
        <v>7.6499999999999999E-2</v>
      </c>
      <c r="F24" s="37">
        <f>ROUND(F17*0.0765,2)</f>
        <v>0</v>
      </c>
    </row>
    <row r="25" spans="1:6" ht="17.25" customHeight="1" x14ac:dyDescent="0.25">
      <c r="A25" s="32" t="s">
        <v>33</v>
      </c>
      <c r="B25" s="4"/>
      <c r="C25" s="4"/>
      <c r="F25" s="38">
        <f>ROUND(-(0.0765*B21),2)</f>
        <v>0</v>
      </c>
    </row>
    <row r="26" spans="1:6" ht="17.25" customHeight="1" x14ac:dyDescent="0.25">
      <c r="A26" s="32" t="s">
        <v>5</v>
      </c>
      <c r="E26" s="24">
        <v>0.05</v>
      </c>
      <c r="F26" s="38">
        <f>ROUND(E26*F17,2)</f>
        <v>0</v>
      </c>
    </row>
    <row r="27" spans="1:6" ht="17.25" customHeight="1" thickBot="1" x14ac:dyDescent="0.3">
      <c r="A27" s="32" t="s">
        <v>14</v>
      </c>
      <c r="E27" s="28"/>
      <c r="F27" s="38">
        <f>ROUND(E27*F17,2)</f>
        <v>0</v>
      </c>
    </row>
    <row r="28" spans="1:6" ht="17.25" customHeight="1" x14ac:dyDescent="0.25">
      <c r="A28" s="32" t="s">
        <v>6</v>
      </c>
      <c r="F28" s="37">
        <f>B20-B21</f>
        <v>0</v>
      </c>
    </row>
    <row r="29" spans="1:6" ht="17.25" customHeight="1" x14ac:dyDescent="0.25">
      <c r="A29" s="33" t="s">
        <v>4</v>
      </c>
      <c r="F29" s="38">
        <v>42</v>
      </c>
    </row>
    <row r="30" spans="1:6" ht="17.25" customHeight="1" x14ac:dyDescent="0.25">
      <c r="A30" s="33" t="s">
        <v>18</v>
      </c>
      <c r="F30" s="38">
        <v>14.15</v>
      </c>
    </row>
    <row r="31" spans="1:6" ht="17.25" customHeight="1" thickBot="1" x14ac:dyDescent="0.3">
      <c r="A31" s="33" t="s">
        <v>19</v>
      </c>
      <c r="F31" s="39"/>
    </row>
    <row r="32" spans="1:6" ht="15.75" thickBot="1" x14ac:dyDescent="0.3">
      <c r="E32" s="5" t="s">
        <v>3</v>
      </c>
      <c r="F32" s="30" t="str">
        <f>IF(F17=0,"",F9+F12+F13+F14+F15+F16+F24+F25+F26+F27+F28+F29+F30+F31)</f>
        <v/>
      </c>
    </row>
    <row r="33" spans="1:5" ht="13.5" thickTop="1" x14ac:dyDescent="0.2"/>
    <row r="34" spans="1:5" ht="21" customHeight="1" x14ac:dyDescent="0.25">
      <c r="A34" s="17" t="s">
        <v>26</v>
      </c>
      <c r="B34" s="15"/>
      <c r="C34" s="15"/>
      <c r="D34" s="15"/>
      <c r="E34" s="15"/>
    </row>
    <row r="35" spans="1:5" ht="21" customHeight="1" x14ac:dyDescent="0.25">
      <c r="A35" s="17" t="s">
        <v>34</v>
      </c>
      <c r="B35" s="26"/>
      <c r="C35" s="16"/>
      <c r="D35" s="16"/>
      <c r="E35" s="16"/>
    </row>
    <row r="36" spans="1:5" ht="21" customHeight="1" x14ac:dyDescent="0.25">
      <c r="A36" s="17" t="s">
        <v>25</v>
      </c>
      <c r="B36" s="26"/>
      <c r="C36" s="16"/>
      <c r="D36" s="14"/>
      <c r="E36" s="2"/>
    </row>
    <row r="37" spans="1:5" ht="12.75" customHeight="1" x14ac:dyDescent="0.2">
      <c r="A37" s="18"/>
      <c r="D37" s="2"/>
      <c r="E37" s="2"/>
    </row>
    <row r="38" spans="1:5" ht="21" customHeight="1" x14ac:dyDescent="0.25">
      <c r="A38" s="17" t="s">
        <v>27</v>
      </c>
      <c r="B38" s="15"/>
      <c r="C38" s="15"/>
      <c r="D38" s="15"/>
      <c r="E38" s="15"/>
    </row>
    <row r="39" spans="1:5" ht="21" customHeight="1" x14ac:dyDescent="0.25">
      <c r="A39" s="17" t="s">
        <v>34</v>
      </c>
      <c r="B39" s="26"/>
      <c r="C39" s="16"/>
      <c r="D39" s="16"/>
      <c r="E39" s="16"/>
    </row>
    <row r="40" spans="1:5" ht="21" customHeight="1" x14ac:dyDescent="0.25">
      <c r="A40" s="17" t="s">
        <v>25</v>
      </c>
      <c r="B40" s="26"/>
      <c r="C40" s="16"/>
    </row>
    <row r="41" spans="1:5" x14ac:dyDescent="0.2">
      <c r="A41" s="3"/>
    </row>
  </sheetData>
  <sheetProtection algorithmName="SHA-512" hashValue="HLM2vngzuWwOrs13gKlWu2NH1D0Rqr3oqszIYzfTcvIRbNa8OqtkF33I8Es8jdkcq+Wqa7kSnkB2kN6bwFVSUg==" saltValue="acyfQ8a1AHyFM+AG8s/I4g==" spinCount="100000" sheet="1" selectLockedCells="1"/>
  <mergeCells count="3">
    <mergeCell ref="B4:E4"/>
    <mergeCell ref="B5:E5"/>
    <mergeCell ref="B3:E3"/>
  </mergeCells>
  <phoneticPr fontId="2" type="noConversion"/>
  <pageMargins left="0.75" right="0.75" top="0.5" bottom="1.25" header="0.5" footer="0.35"/>
  <pageSetup orientation="portrait" r:id="rId1"/>
  <headerFooter alignWithMargins="0">
    <oddFooter>&amp;CCarolina Conference of SDA
Attn: Treasury Dept.
PO Box 44270
Charlotte, NC 28215&amp;REmail: ttaylor@carolinasda.org
Fax: (704) 887-5750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M33"/>
    </sheetView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Employee Name - Full-time </vt:lpstr>
      <vt:lpstr>Sheet3</vt:lpstr>
    </vt:vector>
  </TitlesOfParts>
  <Company>CBK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Blake</dc:creator>
  <cp:lastModifiedBy>JoAlyce Waugh</cp:lastModifiedBy>
  <cp:lastPrinted>2020-03-10T16:28:11Z</cp:lastPrinted>
  <dcterms:created xsi:type="dcterms:W3CDTF">2011-08-24T13:06:50Z</dcterms:created>
  <dcterms:modified xsi:type="dcterms:W3CDTF">2020-03-10T16:37:39Z</dcterms:modified>
</cp:coreProperties>
</file>