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ugh\Google Drive\HR\Locally Funded Employees\Time Sheets &amp; Recap Sheets\RECAP Sheets\"/>
    </mc:Choice>
  </mc:AlternateContent>
  <bookViews>
    <workbookView xWindow="0" yWindow="0" windowWidth="3270" windowHeight="12435"/>
  </bookViews>
  <sheets>
    <sheet name="Part-time Time Sheet" sheetId="3" r:id="rId1"/>
    <sheet name="Part-time RECAP Sheet" sheetId="2" r:id="rId2"/>
  </sheets>
  <calcPr calcId="162913"/>
</workbook>
</file>

<file path=xl/calcChain.xml><?xml version="1.0" encoding="utf-8"?>
<calcChain xmlns="http://schemas.openxmlformats.org/spreadsheetml/2006/main">
  <c r="E111" i="3" l="1"/>
  <c r="D111" i="3"/>
  <c r="C111" i="3"/>
  <c r="G104" i="3" l="1"/>
  <c r="G102" i="3"/>
  <c r="G101" i="3"/>
  <c r="G100" i="3"/>
  <c r="G99" i="3"/>
  <c r="G98" i="3"/>
  <c r="G97" i="3"/>
  <c r="G96" i="3"/>
  <c r="G103" i="3" l="1"/>
  <c r="G105" i="3" s="1"/>
  <c r="G89" i="3"/>
  <c r="G87" i="3"/>
  <c r="G86" i="3"/>
  <c r="G85" i="3"/>
  <c r="G84" i="3"/>
  <c r="G83" i="3"/>
  <c r="G82" i="3"/>
  <c r="G81" i="3"/>
  <c r="G74" i="3"/>
  <c r="G72" i="3"/>
  <c r="G71" i="3"/>
  <c r="G70" i="3"/>
  <c r="G69" i="3"/>
  <c r="G68" i="3"/>
  <c r="G67" i="3"/>
  <c r="G66" i="3"/>
  <c r="G51" i="3"/>
  <c r="G49" i="3"/>
  <c r="G48" i="3"/>
  <c r="G47" i="3"/>
  <c r="G46" i="3"/>
  <c r="G45" i="3"/>
  <c r="G44" i="3"/>
  <c r="G43" i="3"/>
  <c r="G36" i="3"/>
  <c r="G34" i="3"/>
  <c r="G33" i="3"/>
  <c r="G32" i="3"/>
  <c r="G31" i="3"/>
  <c r="G30" i="3"/>
  <c r="G29" i="3"/>
  <c r="G28" i="3"/>
  <c r="G21" i="3"/>
  <c r="G19" i="3"/>
  <c r="G18" i="3"/>
  <c r="G17" i="3"/>
  <c r="G16" i="3"/>
  <c r="G15" i="3"/>
  <c r="G14" i="3"/>
  <c r="G13" i="3"/>
  <c r="G88" i="3" l="1"/>
  <c r="G20" i="3"/>
  <c r="G73" i="3"/>
  <c r="A106" i="3"/>
  <c r="B106" i="3" s="1"/>
  <c r="G50" i="3"/>
  <c r="G35" i="3"/>
  <c r="F25" i="2"/>
  <c r="G90" i="3" l="1"/>
  <c r="G75" i="3"/>
  <c r="G52" i="3"/>
  <c r="G37" i="3"/>
  <c r="G22" i="3"/>
  <c r="B5" i="2"/>
  <c r="B4" i="2"/>
  <c r="B3" i="2"/>
  <c r="F23" i="2"/>
  <c r="F7" i="2" l="1"/>
  <c r="C14" i="2" s="1"/>
  <c r="E7" i="2"/>
  <c r="C13" i="2" s="1"/>
  <c r="D7" i="2"/>
  <c r="C12" i="2" s="1"/>
  <c r="C61" i="3" l="1"/>
  <c r="C60" i="3"/>
  <c r="C59" i="3"/>
  <c r="A76" i="3" l="1"/>
  <c r="B76" i="3" s="1"/>
  <c r="A91" i="3"/>
  <c r="B91" i="3" s="1"/>
  <c r="A53" i="3"/>
  <c r="B53" i="3" s="1"/>
  <c r="A38" i="3"/>
  <c r="B38" i="3" s="1"/>
  <c r="A23" i="3"/>
  <c r="A111" i="3" l="1"/>
  <c r="B23" i="3"/>
  <c r="B7" i="2"/>
  <c r="C10" i="2" s="1"/>
  <c r="E14" i="2"/>
  <c r="F14" i="2" s="1"/>
  <c r="C7" i="2" l="1"/>
  <c r="C11" i="2" s="1"/>
  <c r="B111" i="3"/>
  <c r="F111" i="3" s="1"/>
  <c r="F10" i="2"/>
  <c r="E11" i="2"/>
  <c r="E12" i="2"/>
  <c r="F12" i="2" s="1"/>
  <c r="E13" i="2"/>
  <c r="F13" i="2" s="1"/>
  <c r="F11" i="2" l="1"/>
  <c r="F15" i="2"/>
  <c r="F29" i="2" s="1"/>
  <c r="A7" i="2"/>
  <c r="F22" i="2"/>
  <c r="F24" i="2" l="1"/>
</calcChain>
</file>

<file path=xl/comments1.xml><?xml version="1.0" encoding="utf-8"?>
<comments xmlns="http://schemas.openxmlformats.org/spreadsheetml/2006/main">
  <authors>
    <author>JoAlyce Waugh</author>
    <author>Sandoval, Norma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Enter hourly rate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Enter basic life if applicable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Enter employer LTD premium if applicable</t>
        </r>
      </text>
    </comment>
  </commentList>
</comments>
</file>

<file path=xl/sharedStrings.xml><?xml version="1.0" encoding="utf-8"?>
<sst xmlns="http://schemas.openxmlformats.org/spreadsheetml/2006/main" count="193" uniqueCount="55">
  <si>
    <t>Total Hours:</t>
  </si>
  <si>
    <t>Total Salary</t>
  </si>
  <si>
    <t>Vacation</t>
  </si>
  <si>
    <t>TOTAL DUE:</t>
  </si>
  <si>
    <t>Workers Comp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</si>
  <si>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</si>
  <si>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</si>
  <si>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</si>
  <si>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Salary)</t>
    </r>
  </si>
  <si>
    <t>Overtime</t>
  </si>
  <si>
    <t>Regular hours</t>
  </si>
  <si>
    <t>Short-sick</t>
  </si>
  <si>
    <t>LFE RECAP Sheet: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</si>
  <si>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</si>
  <si>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</si>
  <si>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</si>
  <si>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</si>
  <si>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</si>
  <si>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</si>
  <si>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</si>
  <si>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</si>
  <si>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</si>
  <si>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 xml:space="preserve">    Less 7.65% of employee healthcare premium</t>
  </si>
  <si>
    <t>Print Name:</t>
  </si>
  <si>
    <t>IN</t>
  </si>
  <si>
    <t>OUT</t>
  </si>
  <si>
    <t>Week ending:</t>
  </si>
  <si>
    <t>Sunday</t>
  </si>
  <si>
    <t>Monday</t>
  </si>
  <si>
    <t>Tuesday</t>
  </si>
  <si>
    <t>Wednesday</t>
  </si>
  <si>
    <t>Thursday</t>
  </si>
  <si>
    <t>Friday</t>
  </si>
  <si>
    <t>Saturday</t>
  </si>
  <si>
    <t>Hrs Worked</t>
  </si>
  <si>
    <t>TOTAL</t>
  </si>
  <si>
    <t>Extended sick</t>
  </si>
  <si>
    <t>Total hours</t>
  </si>
  <si>
    <t>DATE</t>
  </si>
  <si>
    <t>Paid leave</t>
  </si>
  <si>
    <t>Short-term Sick</t>
  </si>
  <si>
    <r>
      <rPr>
        <b/>
        <sz val="10"/>
        <color indexed="8"/>
        <rFont val="Calibri"/>
        <family val="2"/>
        <scheme val="minor"/>
      </rPr>
      <t>Church/School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</si>
  <si>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Employee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</si>
  <si>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Month of Payment:</t>
    </r>
    <r>
      <rPr>
        <sz val="10"/>
        <rFont val="Calibri"/>
        <family val="2"/>
        <scheme val="minor"/>
      </rPr>
      <t xml:space="preserve"> </t>
    </r>
  </si>
  <si>
    <t>GRAND TOTAL</t>
  </si>
  <si>
    <t>TOTAL FOR PAY PERIOD</t>
  </si>
  <si>
    <t>Employee signature:</t>
  </si>
  <si>
    <r>
      <rPr>
        <sz val="11"/>
        <color indexed="8"/>
        <rFont val="Calibri"/>
        <family val="2"/>
        <scheme val="minor"/>
      </rPr>
      <t>Retirement-Match (Up to 3% of Total Salary)</t>
    </r>
    <r>
      <rPr>
        <sz val="11"/>
        <rFont val="Calibri"/>
        <family val="2"/>
        <scheme val="minor"/>
      </rPr>
      <t xml:space="preserve"> </t>
    </r>
  </si>
  <si>
    <t>Part-time Non-exempt Employee</t>
  </si>
  <si>
    <t>LFE Time Sheet: Part-time Non-exempt Employee</t>
  </si>
  <si>
    <t>Employees with healthcare:</t>
  </si>
  <si>
    <t>Healthcare (30 or more hours/week)</t>
  </si>
  <si>
    <t>Long-term Disability (30 or more hours/week: $ varies)</t>
  </si>
  <si>
    <t>Basic Life (30 or more hours/week: $14.15)</t>
  </si>
  <si>
    <t>All employees: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</si>
</sst>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5"/>
      <name val="Calibri"/>
      <family val="2"/>
      <scheme val="minor"/>
    </font>
    <font>
      <sz val="15"/>
      <name val="Arial"/>
      <family val="2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Protection="1"/>
    <xf numFmtId="2" fontId="5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10" fontId="7" fillId="0" borderId="0" xfId="0" applyNumberFormat="1" applyFont="1" applyBorder="1" applyProtection="1"/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/>
    <xf numFmtId="0" fontId="5" fillId="0" borderId="1" xfId="0" applyFont="1" applyBorder="1" applyAlignment="1" applyProtection="1">
      <alignment horizontal="left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2" fontId="7" fillId="0" borderId="0" xfId="0" applyNumberFormat="1" applyFont="1" applyProtection="1"/>
    <xf numFmtId="164" fontId="7" fillId="0" borderId="0" xfId="0" applyNumberFormat="1" applyFont="1" applyProtection="1"/>
    <xf numFmtId="164" fontId="7" fillId="0" borderId="0" xfId="0" applyNumberFormat="1" applyFont="1" applyBorder="1" applyProtection="1"/>
    <xf numFmtId="0" fontId="16" fillId="0" borderId="0" xfId="0" applyFont="1" applyProtection="1"/>
    <xf numFmtId="164" fontId="15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Protection="1"/>
    <xf numFmtId="0" fontId="0" fillId="0" borderId="1" xfId="0" applyBorder="1" applyAlignment="1" applyProtection="1">
      <alignment horizontal="left"/>
    </xf>
    <xf numFmtId="0" fontId="9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Fill="1" applyBorder="1" applyProtection="1"/>
    <xf numFmtId="0" fontId="9" fillId="0" borderId="0" xfId="0" applyFont="1" applyFill="1" applyBorder="1" applyProtection="1"/>
    <xf numFmtId="164" fontId="9" fillId="0" borderId="4" xfId="0" applyNumberFormat="1" applyFont="1" applyBorder="1" applyProtection="1"/>
    <xf numFmtId="164" fontId="9" fillId="0" borderId="0" xfId="0" applyNumberFormat="1" applyFont="1" applyBorder="1" applyProtection="1"/>
    <xf numFmtId="0" fontId="7" fillId="0" borderId="0" xfId="0" applyFont="1" applyFill="1" applyBorder="1" applyAlignment="1" applyProtection="1"/>
    <xf numFmtId="164" fontId="7" fillId="0" borderId="8" xfId="1" applyNumberFormat="1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4" xfId="0" applyFont="1" applyBorder="1" applyProtection="1"/>
    <xf numFmtId="0" fontId="10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" fontId="7" fillId="0" borderId="3" xfId="2" applyNumberFormat="1" applyFont="1" applyFill="1" applyBorder="1" applyProtection="1">
      <protection locked="0"/>
    </xf>
    <xf numFmtId="4" fontId="7" fillId="0" borderId="1" xfId="0" applyNumberFormat="1" applyFont="1" applyBorder="1" applyProtection="1"/>
    <xf numFmtId="4" fontId="7" fillId="0" borderId="2" xfId="2" applyNumberFormat="1" applyFont="1" applyFill="1" applyBorder="1" applyProtection="1">
      <protection locked="0"/>
    </xf>
    <xf numFmtId="4" fontId="7" fillId="0" borderId="6" xfId="0" applyNumberFormat="1" applyFont="1" applyBorder="1" applyProtection="1"/>
    <xf numFmtId="4" fontId="7" fillId="0" borderId="11" xfId="2" applyNumberFormat="1" applyFont="1" applyFill="1" applyBorder="1" applyProtection="1">
      <protection locked="0"/>
    </xf>
    <xf numFmtId="2" fontId="4" fillId="0" borderId="15" xfId="0" applyNumberFormat="1" applyFont="1" applyBorder="1" applyProtection="1"/>
    <xf numFmtId="4" fontId="17" fillId="0" borderId="0" xfId="0" applyNumberFormat="1" applyFont="1" applyAlignment="1" applyProtection="1">
      <alignment horizontal="center"/>
    </xf>
    <xf numFmtId="4" fontId="7" fillId="0" borderId="9" xfId="0" applyNumberFormat="1" applyFont="1" applyFill="1" applyBorder="1" applyAlignment="1" applyProtection="1">
      <alignment horizontal="center"/>
    </xf>
    <xf numFmtId="4" fontId="7" fillId="0" borderId="10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4" fontId="5" fillId="0" borderId="1" xfId="0" applyNumberFormat="1" applyFont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2" fontId="4" fillId="0" borderId="0" xfId="0" applyNumberFormat="1" applyFont="1" applyProtection="1"/>
    <xf numFmtId="2" fontId="4" fillId="0" borderId="12" xfId="0" applyNumberFormat="1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2" fontId="4" fillId="0" borderId="13" xfId="0" applyNumberFormat="1" applyFont="1" applyBorder="1" applyProtection="1"/>
    <xf numFmtId="2" fontId="4" fillId="0" borderId="5" xfId="0" applyNumberFormat="1" applyFont="1" applyBorder="1" applyAlignment="1" applyProtection="1">
      <alignment horizontal="center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Protection="1"/>
    <xf numFmtId="0" fontId="0" fillId="0" borderId="1" xfId="0" applyBorder="1" applyProtection="1"/>
    <xf numFmtId="4" fontId="7" fillId="0" borderId="1" xfId="0" applyNumberFormat="1" applyFont="1" applyBorder="1" applyProtection="1">
      <protection locked="0"/>
    </xf>
    <xf numFmtId="0" fontId="5" fillId="0" borderId="16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2" fontId="4" fillId="0" borderId="16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Zeros="0" tabSelected="1" view="pageLayout" zoomScaleNormal="100" workbookViewId="0">
      <selection activeCell="C5" sqref="C5"/>
    </sheetView>
  </sheetViews>
  <sheetFormatPr defaultColWidth="9.140625" defaultRowHeight="12.75" x14ac:dyDescent="0.2"/>
  <cols>
    <col min="1" max="7" width="13" style="15" customWidth="1"/>
    <col min="8" max="9" width="11" style="15" customWidth="1"/>
    <col min="10" max="16384" width="9.140625" style="15"/>
  </cols>
  <sheetData>
    <row r="1" spans="1:8" ht="23.25" x14ac:dyDescent="0.35">
      <c r="A1" s="13" t="s">
        <v>49</v>
      </c>
      <c r="B1" s="13"/>
      <c r="C1" s="14"/>
      <c r="D1" s="1"/>
      <c r="E1" s="1"/>
      <c r="F1" s="1"/>
      <c r="G1" s="1"/>
    </row>
    <row r="2" spans="1:8" ht="12.95" customHeight="1" x14ac:dyDescent="0.2">
      <c r="A2" s="1"/>
      <c r="B2" s="1"/>
      <c r="C2" s="1"/>
      <c r="D2" s="1"/>
      <c r="E2" s="1"/>
      <c r="F2" s="1"/>
      <c r="G2" s="1"/>
    </row>
    <row r="3" spans="1:8" ht="12.95" customHeight="1" x14ac:dyDescent="0.2">
      <c r="A3" s="1" t="s">
        <v>41</v>
      </c>
      <c r="B3" s="53"/>
      <c r="C3" s="11"/>
      <c r="D3" s="54"/>
      <c r="E3" s="54"/>
      <c r="F3" s="54"/>
      <c r="G3" s="1"/>
    </row>
    <row r="4" spans="1:8" ht="12.95" customHeight="1" x14ac:dyDescent="0.2">
      <c r="A4" s="1" t="s">
        <v>42</v>
      </c>
      <c r="B4" s="53"/>
      <c r="C4" s="11"/>
      <c r="D4" s="54"/>
      <c r="E4" s="54"/>
      <c r="F4" s="54"/>
      <c r="G4" s="1"/>
    </row>
    <row r="5" spans="1:8" ht="12.95" customHeight="1" x14ac:dyDescent="0.2">
      <c r="A5" s="1" t="s">
        <v>43</v>
      </c>
      <c r="B5" s="53"/>
      <c r="C5" s="79"/>
      <c r="D5" s="54"/>
      <c r="E5" s="54"/>
      <c r="F5" s="54"/>
      <c r="G5" s="1"/>
    </row>
    <row r="6" spans="1:8" ht="12.95" customHeight="1" x14ac:dyDescent="0.2">
      <c r="A6" s="1"/>
      <c r="B6" s="53"/>
      <c r="C6" s="18"/>
      <c r="D6" s="55"/>
      <c r="E6" s="55"/>
      <c r="F6" s="55"/>
      <c r="G6" s="1"/>
    </row>
    <row r="7" spans="1:8" ht="12.95" customHeight="1" x14ac:dyDescent="0.2">
      <c r="H7" s="19"/>
    </row>
    <row r="8" spans="1:8" ht="12.95" customHeight="1" x14ac:dyDescent="0.25">
      <c r="A8" s="1" t="s">
        <v>46</v>
      </c>
      <c r="C8" s="70"/>
      <c r="D8" s="70"/>
      <c r="E8" s="70"/>
      <c r="F8" s="70"/>
      <c r="H8" s="20"/>
    </row>
    <row r="9" spans="1:8" ht="12.95" customHeight="1" x14ac:dyDescent="0.25">
      <c r="H9" s="21"/>
    </row>
    <row r="10" spans="1:8" ht="12.95" customHeight="1" x14ac:dyDescent="0.25">
      <c r="H10" s="21"/>
    </row>
    <row r="11" spans="1:8" ht="12.95" customHeight="1" x14ac:dyDescent="0.25">
      <c r="A11" s="53"/>
      <c r="B11" s="56" t="s">
        <v>38</v>
      </c>
      <c r="C11" s="53"/>
      <c r="D11" s="53"/>
      <c r="E11" s="53"/>
      <c r="F11" s="53"/>
      <c r="G11" s="1"/>
      <c r="H11" s="21"/>
    </row>
    <row r="12" spans="1:8" ht="12.95" customHeight="1" x14ac:dyDescent="0.25">
      <c r="A12" s="57" t="s">
        <v>26</v>
      </c>
      <c r="B12" s="58"/>
      <c r="C12" s="26" t="s">
        <v>24</v>
      </c>
      <c r="D12" s="26" t="s">
        <v>25</v>
      </c>
      <c r="E12" s="26" t="s">
        <v>24</v>
      </c>
      <c r="F12" s="26" t="s">
        <v>25</v>
      </c>
      <c r="G12" s="26" t="s">
        <v>34</v>
      </c>
      <c r="H12" s="21"/>
    </row>
    <row r="13" spans="1:8" ht="12.95" customHeight="1" x14ac:dyDescent="0.25">
      <c r="A13" s="1" t="s">
        <v>27</v>
      </c>
      <c r="B13" s="59"/>
      <c r="C13" s="60"/>
      <c r="D13" s="60"/>
      <c r="E13" s="60"/>
      <c r="F13" s="60"/>
      <c r="G13" s="61">
        <f t="shared" ref="G13:G19" si="0">ROUND(SUM((D13-C13)+(F13-E13))*24,2)</f>
        <v>0</v>
      </c>
      <c r="H13" s="21"/>
    </row>
    <row r="14" spans="1:8" ht="12.95" customHeight="1" x14ac:dyDescent="0.25">
      <c r="A14" s="1" t="s">
        <v>28</v>
      </c>
      <c r="B14" s="59"/>
      <c r="C14" s="60"/>
      <c r="D14" s="60"/>
      <c r="E14" s="60"/>
      <c r="F14" s="60"/>
      <c r="G14" s="61">
        <f t="shared" si="0"/>
        <v>0</v>
      </c>
      <c r="H14" s="21"/>
    </row>
    <row r="15" spans="1:8" ht="12.95" customHeight="1" x14ac:dyDescent="0.25">
      <c r="A15" s="1" t="s">
        <v>29</v>
      </c>
      <c r="B15" s="59"/>
      <c r="C15" s="60"/>
      <c r="D15" s="60"/>
      <c r="E15" s="60"/>
      <c r="F15" s="60"/>
      <c r="G15" s="61">
        <f t="shared" si="0"/>
        <v>0</v>
      </c>
      <c r="H15" s="21"/>
    </row>
    <row r="16" spans="1:8" ht="12.95" customHeight="1" x14ac:dyDescent="0.25">
      <c r="A16" s="1" t="s">
        <v>30</v>
      </c>
      <c r="B16" s="59"/>
      <c r="C16" s="60"/>
      <c r="D16" s="60"/>
      <c r="E16" s="60"/>
      <c r="F16" s="60"/>
      <c r="G16" s="61">
        <f t="shared" si="0"/>
        <v>0</v>
      </c>
      <c r="H16" s="21"/>
    </row>
    <row r="17" spans="1:8" s="19" customFormat="1" ht="12.95" customHeight="1" x14ac:dyDescent="0.25">
      <c r="A17" s="1" t="s">
        <v>31</v>
      </c>
      <c r="B17" s="59"/>
      <c r="C17" s="60"/>
      <c r="D17" s="60"/>
      <c r="E17" s="60"/>
      <c r="F17" s="60"/>
      <c r="G17" s="61">
        <f t="shared" si="0"/>
        <v>0</v>
      </c>
      <c r="H17" s="22"/>
    </row>
    <row r="18" spans="1:8" ht="12.95" customHeight="1" x14ac:dyDescent="0.25">
      <c r="A18" s="1" t="s">
        <v>32</v>
      </c>
      <c r="B18" s="59"/>
      <c r="C18" s="60"/>
      <c r="D18" s="60"/>
      <c r="E18" s="60"/>
      <c r="F18" s="60"/>
      <c r="G18" s="61">
        <f t="shared" si="0"/>
        <v>0</v>
      </c>
      <c r="H18" s="22"/>
    </row>
    <row r="19" spans="1:8" ht="12.95" customHeight="1" x14ac:dyDescent="0.25">
      <c r="A19" s="1" t="s">
        <v>33</v>
      </c>
      <c r="B19" s="59"/>
      <c r="C19" s="60"/>
      <c r="D19" s="60"/>
      <c r="E19" s="60"/>
      <c r="F19" s="60"/>
      <c r="G19" s="61">
        <f t="shared" si="0"/>
        <v>0</v>
      </c>
      <c r="H19" s="23"/>
    </row>
    <row r="20" spans="1:8" ht="12.95" customHeight="1" x14ac:dyDescent="0.25">
      <c r="A20" s="1"/>
      <c r="B20" s="1"/>
      <c r="C20" s="1"/>
      <c r="D20" s="1"/>
      <c r="E20" s="1"/>
      <c r="F20" s="1" t="s">
        <v>37</v>
      </c>
      <c r="G20" s="62">
        <f>SUM(G13:G19)</f>
        <v>0</v>
      </c>
      <c r="H20" s="23"/>
    </row>
    <row r="21" spans="1:8" s="24" customFormat="1" ht="12.95" customHeight="1" x14ac:dyDescent="0.3">
      <c r="A21" s="1"/>
      <c r="B21" s="53"/>
      <c r="C21" s="53"/>
      <c r="D21" s="53"/>
      <c r="E21" s="53"/>
      <c r="F21" s="1" t="s">
        <v>39</v>
      </c>
      <c r="G21" s="61">
        <f>SUM(C23:E23)</f>
        <v>0</v>
      </c>
      <c r="H21" s="25"/>
    </row>
    <row r="22" spans="1:8" s="16" customFormat="1" ht="12.95" customHeight="1" thickBot="1" x14ac:dyDescent="0.3">
      <c r="A22" s="63" t="s">
        <v>13</v>
      </c>
      <c r="B22" s="63" t="s">
        <v>9</v>
      </c>
      <c r="C22" s="63" t="s">
        <v>2</v>
      </c>
      <c r="D22" s="63" t="s">
        <v>11</v>
      </c>
      <c r="E22" s="63" t="s">
        <v>36</v>
      </c>
      <c r="F22" s="64" t="s">
        <v>35</v>
      </c>
      <c r="G22" s="65">
        <f>SUM(G20+G21)</f>
        <v>0</v>
      </c>
    </row>
    <row r="23" spans="1:8" ht="12.95" customHeight="1" thickTop="1" thickBot="1" x14ac:dyDescent="0.3">
      <c r="A23" s="66">
        <f>IF(G20&lt;40,G20,40)</f>
        <v>0</v>
      </c>
      <c r="B23" s="66">
        <f>IF(G20&gt;A23,G20-A23,0)</f>
        <v>0</v>
      </c>
      <c r="C23" s="67"/>
      <c r="D23" s="67"/>
      <c r="E23" s="67"/>
      <c r="F23" s="53"/>
      <c r="G23" s="61"/>
      <c r="H23" s="20"/>
    </row>
    <row r="24" spans="1:8" ht="12.95" customHeight="1" thickTop="1" x14ac:dyDescent="0.2">
      <c r="A24" s="68"/>
      <c r="B24" s="68"/>
      <c r="C24" s="68"/>
      <c r="D24" s="68"/>
      <c r="E24" s="68"/>
      <c r="F24" s="53"/>
      <c r="G24" s="61"/>
      <c r="H24" s="19"/>
    </row>
    <row r="25" spans="1:8" ht="12.95" customHeight="1" x14ac:dyDescent="0.2">
      <c r="A25" s="68"/>
      <c r="B25" s="68"/>
      <c r="C25" s="68"/>
      <c r="D25" s="68"/>
      <c r="E25" s="68"/>
      <c r="F25" s="53"/>
      <c r="G25" s="61"/>
      <c r="H25" s="19"/>
    </row>
    <row r="26" spans="1:8" ht="12.95" customHeight="1" x14ac:dyDescent="0.2">
      <c r="A26" s="1"/>
      <c r="B26" s="56" t="s">
        <v>38</v>
      </c>
      <c r="C26" s="1"/>
      <c r="D26" s="1"/>
      <c r="E26" s="1"/>
      <c r="F26" s="1"/>
      <c r="G26" s="1"/>
      <c r="H26" s="19"/>
    </row>
    <row r="27" spans="1:8" ht="12.95" customHeight="1" x14ac:dyDescent="0.2">
      <c r="A27" s="57" t="s">
        <v>26</v>
      </c>
      <c r="B27" s="58"/>
      <c r="C27" s="26" t="s">
        <v>24</v>
      </c>
      <c r="D27" s="26" t="s">
        <v>25</v>
      </c>
      <c r="E27" s="26" t="s">
        <v>24</v>
      </c>
      <c r="F27" s="26" t="s">
        <v>25</v>
      </c>
      <c r="G27" s="26" t="s">
        <v>34</v>
      </c>
      <c r="H27" s="19"/>
    </row>
    <row r="28" spans="1:8" ht="12.95" customHeight="1" x14ac:dyDescent="0.2">
      <c r="A28" s="1" t="s">
        <v>27</v>
      </c>
      <c r="B28" s="59"/>
      <c r="C28" s="60"/>
      <c r="D28" s="60"/>
      <c r="E28" s="60"/>
      <c r="F28" s="60"/>
      <c r="G28" s="61">
        <f t="shared" ref="G28:G34" si="1">ROUND(SUM((D28-C28)+(F28-E28))*24,2)</f>
        <v>0</v>
      </c>
      <c r="H28" s="19"/>
    </row>
    <row r="29" spans="1:8" ht="12.95" customHeight="1" x14ac:dyDescent="0.2">
      <c r="A29" s="1" t="s">
        <v>28</v>
      </c>
      <c r="B29" s="59"/>
      <c r="C29" s="60"/>
      <c r="D29" s="60"/>
      <c r="E29" s="60"/>
      <c r="F29" s="60"/>
      <c r="G29" s="61">
        <f t="shared" si="1"/>
        <v>0</v>
      </c>
      <c r="H29" s="19"/>
    </row>
    <row r="30" spans="1:8" ht="12.95" customHeight="1" x14ac:dyDescent="0.2">
      <c r="A30" s="1" t="s">
        <v>29</v>
      </c>
      <c r="B30" s="59"/>
      <c r="C30" s="60"/>
      <c r="D30" s="60"/>
      <c r="E30" s="60"/>
      <c r="F30" s="60"/>
      <c r="G30" s="61">
        <f t="shared" si="1"/>
        <v>0</v>
      </c>
      <c r="H30" s="19"/>
    </row>
    <row r="31" spans="1:8" ht="12.95" customHeight="1" x14ac:dyDescent="0.2">
      <c r="A31" s="1" t="s">
        <v>30</v>
      </c>
      <c r="B31" s="59"/>
      <c r="C31" s="60"/>
      <c r="D31" s="60"/>
      <c r="E31" s="60"/>
      <c r="F31" s="60"/>
      <c r="G31" s="61">
        <f t="shared" si="1"/>
        <v>0</v>
      </c>
      <c r="H31" s="19"/>
    </row>
    <row r="32" spans="1:8" s="19" customFormat="1" ht="12.95" customHeight="1" x14ac:dyDescent="0.2">
      <c r="A32" s="1" t="s">
        <v>31</v>
      </c>
      <c r="B32" s="59"/>
      <c r="C32" s="60"/>
      <c r="D32" s="60"/>
      <c r="E32" s="60"/>
      <c r="F32" s="60"/>
      <c r="G32" s="61">
        <f t="shared" si="1"/>
        <v>0</v>
      </c>
    </row>
    <row r="33" spans="1:8" ht="12.95" customHeight="1" x14ac:dyDescent="0.2">
      <c r="A33" s="1" t="s">
        <v>32</v>
      </c>
      <c r="B33" s="59"/>
      <c r="C33" s="60"/>
      <c r="D33" s="60"/>
      <c r="E33" s="60"/>
      <c r="F33" s="60"/>
      <c r="G33" s="61">
        <f t="shared" si="1"/>
        <v>0</v>
      </c>
      <c r="H33" s="19"/>
    </row>
    <row r="34" spans="1:8" ht="12.95" customHeight="1" x14ac:dyDescent="0.2">
      <c r="A34" s="1" t="s">
        <v>33</v>
      </c>
      <c r="B34" s="59"/>
      <c r="C34" s="60"/>
      <c r="D34" s="60"/>
      <c r="E34" s="60"/>
      <c r="F34" s="60"/>
      <c r="G34" s="61">
        <f t="shared" si="1"/>
        <v>0</v>
      </c>
      <c r="H34" s="19"/>
    </row>
    <row r="35" spans="1:8" ht="12.95" customHeight="1" x14ac:dyDescent="0.2">
      <c r="A35" s="1"/>
      <c r="B35" s="1"/>
      <c r="C35" s="1"/>
      <c r="D35" s="1"/>
      <c r="E35" s="1"/>
      <c r="F35" s="1" t="s">
        <v>37</v>
      </c>
      <c r="G35" s="62">
        <f>SUM(G28:G34)</f>
        <v>0</v>
      </c>
      <c r="H35" s="19"/>
    </row>
    <row r="36" spans="1:8" s="24" customFormat="1" ht="12.95" customHeight="1" x14ac:dyDescent="0.25">
      <c r="A36" s="1"/>
      <c r="B36" s="1"/>
      <c r="C36" s="1"/>
      <c r="D36" s="1"/>
      <c r="E36" s="1"/>
      <c r="F36" s="1" t="s">
        <v>39</v>
      </c>
      <c r="G36" s="61">
        <f>SUM(C38:E38)</f>
        <v>0</v>
      </c>
    </row>
    <row r="37" spans="1:8" s="16" customFormat="1" ht="12.95" customHeight="1" thickBot="1" x14ac:dyDescent="0.3">
      <c r="A37" s="63" t="s">
        <v>13</v>
      </c>
      <c r="B37" s="63" t="s">
        <v>9</v>
      </c>
      <c r="C37" s="63" t="s">
        <v>2</v>
      </c>
      <c r="D37" s="63" t="s">
        <v>11</v>
      </c>
      <c r="E37" s="63" t="s">
        <v>36</v>
      </c>
      <c r="F37" s="64" t="s">
        <v>35</v>
      </c>
      <c r="G37" s="65">
        <f>SUM(G35+G36)</f>
        <v>0</v>
      </c>
    </row>
    <row r="38" spans="1:8" ht="12.95" customHeight="1" thickTop="1" thickBot="1" x14ac:dyDescent="0.3">
      <c r="A38" s="66">
        <f>IF(G35&lt;40,G35,40)</f>
        <v>0</v>
      </c>
      <c r="B38" s="66">
        <f>IF(G35&gt;A38,G35-A38,0)</f>
        <v>0</v>
      </c>
      <c r="C38" s="67"/>
      <c r="D38" s="67"/>
      <c r="E38" s="67"/>
      <c r="F38" s="53"/>
      <c r="G38" s="1"/>
      <c r="H38" s="20"/>
    </row>
    <row r="39" spans="1:8" ht="12.95" customHeight="1" thickTop="1" x14ac:dyDescent="0.2">
      <c r="A39" s="68"/>
      <c r="B39" s="68"/>
      <c r="C39" s="68"/>
      <c r="D39" s="68"/>
      <c r="E39" s="68"/>
      <c r="F39" s="53"/>
      <c r="G39" s="1"/>
      <c r="H39" s="19"/>
    </row>
    <row r="40" spans="1:8" ht="12.95" customHeight="1" x14ac:dyDescent="0.2">
      <c r="A40" s="69"/>
      <c r="B40" s="69"/>
      <c r="C40" s="69"/>
      <c r="D40" s="69"/>
      <c r="E40" s="69"/>
      <c r="F40" s="53"/>
      <c r="G40" s="1"/>
      <c r="H40" s="19"/>
    </row>
    <row r="41" spans="1:8" ht="12.95" customHeight="1" x14ac:dyDescent="0.2">
      <c r="A41" s="1"/>
      <c r="B41" s="56" t="s">
        <v>38</v>
      </c>
      <c r="C41" s="1"/>
      <c r="D41" s="1"/>
      <c r="E41" s="1"/>
      <c r="F41" s="1"/>
      <c r="G41" s="1"/>
      <c r="H41" s="19"/>
    </row>
    <row r="42" spans="1:8" ht="12.95" customHeight="1" x14ac:dyDescent="0.2">
      <c r="A42" s="57" t="s">
        <v>26</v>
      </c>
      <c r="B42" s="58"/>
      <c r="C42" s="26" t="s">
        <v>24</v>
      </c>
      <c r="D42" s="26" t="s">
        <v>25</v>
      </c>
      <c r="E42" s="26" t="s">
        <v>24</v>
      </c>
      <c r="F42" s="26" t="s">
        <v>25</v>
      </c>
      <c r="G42" s="26" t="s">
        <v>34</v>
      </c>
      <c r="H42" s="19"/>
    </row>
    <row r="43" spans="1:8" ht="12.95" customHeight="1" x14ac:dyDescent="0.2">
      <c r="A43" s="1" t="s">
        <v>27</v>
      </c>
      <c r="B43" s="59"/>
      <c r="C43" s="60"/>
      <c r="D43" s="60"/>
      <c r="E43" s="60"/>
      <c r="F43" s="60"/>
      <c r="G43" s="61">
        <f t="shared" ref="G43:G49" si="2">ROUND(SUM((D43-C43)+(F43-E43))*24,2)</f>
        <v>0</v>
      </c>
      <c r="H43" s="19"/>
    </row>
    <row r="44" spans="1:8" ht="12.95" customHeight="1" x14ac:dyDescent="0.2">
      <c r="A44" s="1" t="s">
        <v>28</v>
      </c>
      <c r="B44" s="59"/>
      <c r="C44" s="60"/>
      <c r="D44" s="60"/>
      <c r="E44" s="60"/>
      <c r="F44" s="60"/>
      <c r="G44" s="61">
        <f t="shared" si="2"/>
        <v>0</v>
      </c>
      <c r="H44" s="19"/>
    </row>
    <row r="45" spans="1:8" ht="12.95" customHeight="1" x14ac:dyDescent="0.2">
      <c r="A45" s="1" t="s">
        <v>29</v>
      </c>
      <c r="B45" s="59"/>
      <c r="C45" s="60"/>
      <c r="D45" s="60"/>
      <c r="E45" s="60"/>
      <c r="F45" s="60"/>
      <c r="G45" s="61">
        <f t="shared" si="2"/>
        <v>0</v>
      </c>
      <c r="H45" s="19"/>
    </row>
    <row r="46" spans="1:8" ht="12.95" customHeight="1" x14ac:dyDescent="0.2">
      <c r="A46" s="1" t="s">
        <v>30</v>
      </c>
      <c r="B46" s="59"/>
      <c r="C46" s="60"/>
      <c r="D46" s="60"/>
      <c r="E46" s="60"/>
      <c r="F46" s="60"/>
      <c r="G46" s="61">
        <f t="shared" si="2"/>
        <v>0</v>
      </c>
      <c r="H46" s="19"/>
    </row>
    <row r="47" spans="1:8" s="19" customFormat="1" ht="12.95" customHeight="1" x14ac:dyDescent="0.2">
      <c r="A47" s="1" t="s">
        <v>31</v>
      </c>
      <c r="B47" s="59"/>
      <c r="C47" s="60"/>
      <c r="D47" s="60"/>
      <c r="E47" s="60"/>
      <c r="F47" s="60"/>
      <c r="G47" s="61">
        <f t="shared" si="2"/>
        <v>0</v>
      </c>
    </row>
    <row r="48" spans="1:8" ht="12.95" customHeight="1" x14ac:dyDescent="0.2">
      <c r="A48" s="1" t="s">
        <v>32</v>
      </c>
      <c r="B48" s="59"/>
      <c r="C48" s="60"/>
      <c r="D48" s="60"/>
      <c r="E48" s="60"/>
      <c r="F48" s="60"/>
      <c r="G48" s="61">
        <f t="shared" si="2"/>
        <v>0</v>
      </c>
      <c r="H48" s="19"/>
    </row>
    <row r="49" spans="1:8" ht="12.95" customHeight="1" x14ac:dyDescent="0.2">
      <c r="A49" s="1" t="s">
        <v>33</v>
      </c>
      <c r="B49" s="59"/>
      <c r="C49" s="60"/>
      <c r="D49" s="60"/>
      <c r="E49" s="60"/>
      <c r="F49" s="60"/>
      <c r="G49" s="61">
        <f t="shared" si="2"/>
        <v>0</v>
      </c>
      <c r="H49" s="19"/>
    </row>
    <row r="50" spans="1:8" ht="12.95" customHeight="1" x14ac:dyDescent="0.2">
      <c r="A50" s="1"/>
      <c r="B50" s="1"/>
      <c r="C50" s="1"/>
      <c r="D50" s="1"/>
      <c r="E50" s="1"/>
      <c r="F50" s="1" t="s">
        <v>37</v>
      </c>
      <c r="G50" s="62">
        <f>SUM(G43:G49)</f>
        <v>0</v>
      </c>
      <c r="H50" s="19"/>
    </row>
    <row r="51" spans="1:8" ht="12.95" customHeight="1" x14ac:dyDescent="0.2">
      <c r="A51" s="1"/>
      <c r="B51" s="1"/>
      <c r="C51" s="1"/>
      <c r="D51" s="1"/>
      <c r="E51" s="1"/>
      <c r="F51" s="1" t="s">
        <v>39</v>
      </c>
      <c r="G51" s="61">
        <f>SUM(C53:E53)</f>
        <v>0</v>
      </c>
      <c r="H51" s="19"/>
    </row>
    <row r="52" spans="1:8" ht="12.95" customHeight="1" thickBot="1" x14ac:dyDescent="0.25">
      <c r="A52" s="63" t="s">
        <v>13</v>
      </c>
      <c r="B52" s="63" t="s">
        <v>9</v>
      </c>
      <c r="C52" s="63" t="s">
        <v>2</v>
      </c>
      <c r="D52" s="63" t="s">
        <v>11</v>
      </c>
      <c r="E52" s="63" t="s">
        <v>36</v>
      </c>
      <c r="F52" s="64" t="s">
        <v>35</v>
      </c>
      <c r="G52" s="65">
        <f>SUM(G50+G51)</f>
        <v>0</v>
      </c>
      <c r="H52" s="19"/>
    </row>
    <row r="53" spans="1:8" ht="12.95" customHeight="1" thickTop="1" thickBot="1" x14ac:dyDescent="0.25">
      <c r="A53" s="66">
        <f>IF(G50&lt;40,G50,40)</f>
        <v>0</v>
      </c>
      <c r="B53" s="66">
        <f>IF(G50&gt;A53,G50-A53,0)</f>
        <v>0</v>
      </c>
      <c r="C53" s="67"/>
      <c r="D53" s="67"/>
      <c r="E53" s="67"/>
      <c r="F53" s="53"/>
      <c r="G53" s="1"/>
      <c r="H53" s="19"/>
    </row>
    <row r="54" spans="1:8" ht="12.95" customHeight="1" thickTop="1" x14ac:dyDescent="0.2">
      <c r="A54" s="68"/>
      <c r="B54" s="68"/>
      <c r="C54" s="68"/>
      <c r="D54" s="68"/>
      <c r="E54" s="68"/>
      <c r="F54" s="53"/>
      <c r="G54" s="1"/>
      <c r="H54" s="19"/>
    </row>
    <row r="55" spans="1:8" ht="12.95" customHeight="1" x14ac:dyDescent="0.2">
      <c r="A55" s="68"/>
      <c r="B55" s="68"/>
      <c r="C55" s="68"/>
      <c r="D55" s="68"/>
      <c r="E55" s="68"/>
      <c r="F55" s="53"/>
      <c r="G55" s="1"/>
      <c r="H55" s="19"/>
    </row>
    <row r="56" spans="1:8" ht="12.95" customHeight="1" x14ac:dyDescent="0.2">
      <c r="A56" s="68"/>
      <c r="B56" s="68"/>
      <c r="C56" s="68"/>
      <c r="D56" s="68"/>
      <c r="E56" s="68"/>
      <c r="F56" s="53"/>
      <c r="G56" s="1"/>
      <c r="H56" s="19"/>
    </row>
    <row r="57" spans="1:8" ht="23.25" x14ac:dyDescent="0.35">
      <c r="A57" s="13" t="s">
        <v>49</v>
      </c>
      <c r="B57" s="13"/>
      <c r="C57" s="14"/>
      <c r="D57" s="1"/>
      <c r="E57" s="1"/>
      <c r="F57" s="1"/>
      <c r="G57" s="16"/>
      <c r="H57" s="19"/>
    </row>
    <row r="58" spans="1:8" ht="12.95" customHeight="1" x14ac:dyDescent="0.2">
      <c r="A58" s="1"/>
      <c r="B58" s="1"/>
      <c r="C58" s="1"/>
      <c r="D58" s="1"/>
      <c r="E58" s="1"/>
      <c r="F58" s="1"/>
      <c r="G58" s="1"/>
      <c r="H58" s="19"/>
    </row>
    <row r="59" spans="1:8" ht="12.95" customHeight="1" x14ac:dyDescent="0.2">
      <c r="A59" s="1" t="s">
        <v>41</v>
      </c>
      <c r="B59" s="1"/>
      <c r="C59" s="17">
        <f>IF(ISBLANK(C3),0,C3)</f>
        <v>0</v>
      </c>
      <c r="D59" s="54"/>
      <c r="E59" s="54"/>
      <c r="F59" s="54"/>
      <c r="G59" s="1"/>
      <c r="H59" s="19"/>
    </row>
    <row r="60" spans="1:8" ht="12.95" customHeight="1" x14ac:dyDescent="0.2">
      <c r="A60" s="1" t="s">
        <v>42</v>
      </c>
      <c r="B60" s="1"/>
      <c r="C60" s="17">
        <f>IF(ISBLANK(C4),0,C4)</f>
        <v>0</v>
      </c>
      <c r="D60" s="54"/>
      <c r="E60" s="54"/>
      <c r="F60" s="54"/>
      <c r="G60" s="1"/>
    </row>
    <row r="61" spans="1:8" ht="12.95" customHeight="1" x14ac:dyDescent="0.2">
      <c r="A61" s="1" t="s">
        <v>43</v>
      </c>
      <c r="B61" s="1"/>
      <c r="C61" s="17">
        <f>IF(ISBLANK(C5),0,C5)</f>
        <v>0</v>
      </c>
      <c r="D61" s="54"/>
      <c r="E61" s="54"/>
      <c r="F61" s="54"/>
      <c r="G61" s="1"/>
    </row>
    <row r="62" spans="1:8" ht="12.95" customHeight="1" x14ac:dyDescent="0.2">
      <c r="A62" s="1"/>
      <c r="B62" s="1"/>
      <c r="C62" s="18"/>
      <c r="D62" s="55"/>
      <c r="E62" s="55"/>
      <c r="F62" s="55"/>
      <c r="G62" s="1"/>
    </row>
    <row r="63" spans="1:8" ht="12.95" customHeight="1" x14ac:dyDescent="0.2">
      <c r="A63" s="1"/>
      <c r="B63" s="1"/>
      <c r="C63" s="18"/>
      <c r="D63" s="55"/>
      <c r="E63" s="55"/>
      <c r="F63" s="55"/>
      <c r="G63" s="1"/>
    </row>
    <row r="64" spans="1:8" s="19" customFormat="1" ht="12.95" customHeight="1" x14ac:dyDescent="0.2">
      <c r="A64" s="1"/>
      <c r="B64" s="56" t="s">
        <v>38</v>
      </c>
      <c r="C64" s="1"/>
      <c r="D64" s="1"/>
      <c r="E64" s="1"/>
      <c r="F64" s="1"/>
      <c r="G64" s="1"/>
    </row>
    <row r="65" spans="1:8" s="1" customFormat="1" ht="12.95" customHeight="1" x14ac:dyDescent="0.2">
      <c r="A65" s="57" t="s">
        <v>26</v>
      </c>
      <c r="B65" s="58"/>
      <c r="C65" s="26" t="s">
        <v>24</v>
      </c>
      <c r="D65" s="26" t="s">
        <v>25</v>
      </c>
      <c r="E65" s="26" t="s">
        <v>24</v>
      </c>
      <c r="F65" s="26" t="s">
        <v>25</v>
      </c>
      <c r="G65" s="26" t="s">
        <v>34</v>
      </c>
    </row>
    <row r="66" spans="1:8" ht="12.95" customHeight="1" x14ac:dyDescent="0.2">
      <c r="A66" s="1" t="s">
        <v>27</v>
      </c>
      <c r="B66" s="59"/>
      <c r="C66" s="60"/>
      <c r="D66" s="60"/>
      <c r="E66" s="60"/>
      <c r="F66" s="60"/>
      <c r="G66" s="61">
        <f t="shared" ref="G66:G72" si="3">ROUND(SUM((D66-C66)+(F66-E66))*24,2)</f>
        <v>0</v>
      </c>
      <c r="H66" s="26"/>
    </row>
    <row r="67" spans="1:8" ht="12.95" customHeight="1" x14ac:dyDescent="0.2">
      <c r="A67" s="1" t="s">
        <v>28</v>
      </c>
      <c r="B67" s="59"/>
      <c r="C67" s="60"/>
      <c r="D67" s="60"/>
      <c r="E67" s="60"/>
      <c r="F67" s="60"/>
      <c r="G67" s="61">
        <f t="shared" si="3"/>
        <v>0</v>
      </c>
    </row>
    <row r="68" spans="1:8" ht="12.95" customHeight="1" x14ac:dyDescent="0.2">
      <c r="A68" s="1" t="s">
        <v>29</v>
      </c>
      <c r="B68" s="59"/>
      <c r="C68" s="60"/>
      <c r="D68" s="60"/>
      <c r="E68" s="60"/>
      <c r="F68" s="60"/>
      <c r="G68" s="61">
        <f t="shared" si="3"/>
        <v>0</v>
      </c>
    </row>
    <row r="69" spans="1:8" ht="12.95" customHeight="1" x14ac:dyDescent="0.2">
      <c r="A69" s="1" t="s">
        <v>30</v>
      </c>
      <c r="B69" s="59"/>
      <c r="C69" s="60"/>
      <c r="D69" s="60"/>
      <c r="E69" s="60"/>
      <c r="F69" s="60"/>
      <c r="G69" s="61">
        <f t="shared" si="3"/>
        <v>0</v>
      </c>
    </row>
    <row r="70" spans="1:8" ht="12.95" customHeight="1" x14ac:dyDescent="0.2">
      <c r="A70" s="1" t="s">
        <v>31</v>
      </c>
      <c r="B70" s="59"/>
      <c r="C70" s="60"/>
      <c r="D70" s="60"/>
      <c r="E70" s="60"/>
      <c r="F70" s="60"/>
      <c r="G70" s="61">
        <f t="shared" si="3"/>
        <v>0</v>
      </c>
    </row>
    <row r="71" spans="1:8" ht="12.95" customHeight="1" x14ac:dyDescent="0.2">
      <c r="A71" s="1" t="s">
        <v>32</v>
      </c>
      <c r="B71" s="59"/>
      <c r="C71" s="60"/>
      <c r="D71" s="60"/>
      <c r="E71" s="60"/>
      <c r="F71" s="60"/>
      <c r="G71" s="61">
        <f t="shared" si="3"/>
        <v>0</v>
      </c>
    </row>
    <row r="72" spans="1:8" ht="12.95" customHeight="1" x14ac:dyDescent="0.2">
      <c r="A72" s="1" t="s">
        <v>33</v>
      </c>
      <c r="B72" s="59"/>
      <c r="C72" s="60"/>
      <c r="D72" s="60"/>
      <c r="E72" s="60"/>
      <c r="F72" s="60"/>
      <c r="G72" s="61">
        <f t="shared" si="3"/>
        <v>0</v>
      </c>
    </row>
    <row r="73" spans="1:8" ht="12.95" customHeight="1" x14ac:dyDescent="0.2">
      <c r="A73" s="1"/>
      <c r="B73" s="1"/>
      <c r="C73" s="1"/>
      <c r="D73" s="1"/>
      <c r="E73" s="1"/>
      <c r="F73" s="1" t="s">
        <v>37</v>
      </c>
      <c r="G73" s="62">
        <f>SUM(G66:G72)</f>
        <v>0</v>
      </c>
    </row>
    <row r="74" spans="1:8" s="19" customFormat="1" ht="12.95" customHeight="1" x14ac:dyDescent="0.2">
      <c r="A74" s="1"/>
      <c r="B74" s="1"/>
      <c r="C74" s="1"/>
      <c r="D74" s="1"/>
      <c r="E74" s="1"/>
      <c r="F74" s="1" t="s">
        <v>39</v>
      </c>
      <c r="G74" s="61">
        <f>SUM(C76:E76)</f>
        <v>0</v>
      </c>
    </row>
    <row r="75" spans="1:8" s="27" customFormat="1" ht="12.95" customHeight="1" thickBot="1" x14ac:dyDescent="0.25">
      <c r="A75" s="63" t="s">
        <v>13</v>
      </c>
      <c r="B75" s="63" t="s">
        <v>9</v>
      </c>
      <c r="C75" s="63" t="s">
        <v>2</v>
      </c>
      <c r="D75" s="63" t="s">
        <v>11</v>
      </c>
      <c r="E75" s="63" t="s">
        <v>36</v>
      </c>
      <c r="F75" s="64" t="s">
        <v>35</v>
      </c>
      <c r="G75" s="65">
        <f>SUM(G73+G74)</f>
        <v>0</v>
      </c>
    </row>
    <row r="76" spans="1:8" ht="12.95" customHeight="1" thickTop="1" thickBot="1" x14ac:dyDescent="0.25">
      <c r="A76" s="66">
        <f>IF(G73&lt;40,G73,40)</f>
        <v>0</v>
      </c>
      <c r="B76" s="66">
        <f>IF(G73&gt;A76,G73-A76,0)</f>
        <v>0</v>
      </c>
      <c r="C76" s="67"/>
      <c r="D76" s="67"/>
      <c r="E76" s="67"/>
      <c r="F76" s="53"/>
      <c r="G76" s="1"/>
    </row>
    <row r="77" spans="1:8" ht="12.95" customHeight="1" thickTop="1" x14ac:dyDescent="0.2">
      <c r="A77" s="68"/>
      <c r="B77" s="68"/>
      <c r="C77" s="68"/>
      <c r="D77" s="68"/>
      <c r="E77" s="68"/>
      <c r="F77" s="53"/>
      <c r="G77" s="1"/>
    </row>
    <row r="78" spans="1:8" s="24" customFormat="1" ht="12.95" customHeight="1" x14ac:dyDescent="0.25">
      <c r="A78" s="69"/>
      <c r="B78" s="69"/>
      <c r="C78" s="69"/>
      <c r="D78" s="69"/>
      <c r="E78" s="69"/>
      <c r="F78" s="53"/>
      <c r="G78" s="1"/>
    </row>
    <row r="79" spans="1:8" s="19" customFormat="1" ht="12.95" customHeight="1" x14ac:dyDescent="0.2">
      <c r="A79" s="1"/>
      <c r="B79" s="56" t="s">
        <v>38</v>
      </c>
      <c r="C79" s="1"/>
      <c r="D79" s="1"/>
      <c r="E79" s="1"/>
      <c r="F79" s="1"/>
      <c r="G79" s="1"/>
    </row>
    <row r="80" spans="1:8" s="28" customFormat="1" ht="12.95" customHeight="1" x14ac:dyDescent="0.25">
      <c r="A80" s="57" t="s">
        <v>26</v>
      </c>
      <c r="B80" s="58"/>
      <c r="C80" s="26" t="s">
        <v>24</v>
      </c>
      <c r="D80" s="26" t="s">
        <v>25</v>
      </c>
      <c r="E80" s="26" t="s">
        <v>24</v>
      </c>
      <c r="F80" s="26" t="s">
        <v>25</v>
      </c>
      <c r="G80" s="26" t="s">
        <v>34</v>
      </c>
    </row>
    <row r="81" spans="1:8" ht="12.95" customHeight="1" x14ac:dyDescent="0.2">
      <c r="A81" s="1" t="s">
        <v>27</v>
      </c>
      <c r="B81" s="59"/>
      <c r="C81" s="60"/>
      <c r="D81" s="60"/>
      <c r="E81" s="60"/>
      <c r="F81" s="60"/>
      <c r="G81" s="61">
        <f t="shared" ref="G81:G87" si="4">ROUND(SUM((D81-C81)+(F81-E81))*24,2)</f>
        <v>0</v>
      </c>
      <c r="H81" s="26"/>
    </row>
    <row r="82" spans="1:8" ht="12.95" customHeight="1" x14ac:dyDescent="0.2">
      <c r="A82" s="1" t="s">
        <v>28</v>
      </c>
      <c r="B82" s="59"/>
      <c r="C82" s="60"/>
      <c r="D82" s="60"/>
      <c r="E82" s="60"/>
      <c r="F82" s="60"/>
      <c r="G82" s="61">
        <f t="shared" si="4"/>
        <v>0</v>
      </c>
    </row>
    <row r="83" spans="1:8" ht="12.95" customHeight="1" x14ac:dyDescent="0.2">
      <c r="A83" s="1" t="s">
        <v>29</v>
      </c>
      <c r="B83" s="59"/>
      <c r="C83" s="60"/>
      <c r="D83" s="60"/>
      <c r="E83" s="60"/>
      <c r="F83" s="60"/>
      <c r="G83" s="61">
        <f t="shared" si="4"/>
        <v>0</v>
      </c>
    </row>
    <row r="84" spans="1:8" ht="12.95" customHeight="1" x14ac:dyDescent="0.2">
      <c r="A84" s="1" t="s">
        <v>30</v>
      </c>
      <c r="B84" s="59"/>
      <c r="C84" s="60"/>
      <c r="D84" s="60"/>
      <c r="E84" s="60"/>
      <c r="F84" s="60"/>
      <c r="G84" s="61">
        <f t="shared" si="4"/>
        <v>0</v>
      </c>
    </row>
    <row r="85" spans="1:8" ht="12.95" customHeight="1" x14ac:dyDescent="0.2">
      <c r="A85" s="1" t="s">
        <v>31</v>
      </c>
      <c r="B85" s="59"/>
      <c r="C85" s="60"/>
      <c r="D85" s="60"/>
      <c r="E85" s="60"/>
      <c r="F85" s="60"/>
      <c r="G85" s="61">
        <f t="shared" si="4"/>
        <v>0</v>
      </c>
    </row>
    <row r="86" spans="1:8" ht="12.95" customHeight="1" x14ac:dyDescent="0.2">
      <c r="A86" s="1" t="s">
        <v>32</v>
      </c>
      <c r="B86" s="59"/>
      <c r="C86" s="60"/>
      <c r="D86" s="60"/>
      <c r="E86" s="60"/>
      <c r="F86" s="60"/>
      <c r="G86" s="61">
        <f t="shared" si="4"/>
        <v>0</v>
      </c>
    </row>
    <row r="87" spans="1:8" ht="12.95" customHeight="1" x14ac:dyDescent="0.2">
      <c r="A87" s="1" t="s">
        <v>33</v>
      </c>
      <c r="B87" s="59"/>
      <c r="C87" s="60"/>
      <c r="D87" s="60"/>
      <c r="E87" s="60"/>
      <c r="F87" s="60"/>
      <c r="G87" s="61">
        <f t="shared" si="4"/>
        <v>0</v>
      </c>
    </row>
    <row r="88" spans="1:8" ht="12.95" customHeight="1" x14ac:dyDescent="0.2">
      <c r="A88" s="1"/>
      <c r="B88" s="1"/>
      <c r="C88" s="1"/>
      <c r="D88" s="1"/>
      <c r="E88" s="1"/>
      <c r="F88" s="1" t="s">
        <v>37</v>
      </c>
      <c r="G88" s="62">
        <f>SUM(G81:G87)</f>
        <v>0</v>
      </c>
    </row>
    <row r="89" spans="1:8" ht="12.95" customHeight="1" x14ac:dyDescent="0.2">
      <c r="A89" s="1"/>
      <c r="B89" s="1"/>
      <c r="C89" s="1"/>
      <c r="D89" s="1"/>
      <c r="E89" s="1"/>
      <c r="F89" s="1" t="s">
        <v>39</v>
      </c>
      <c r="G89" s="61">
        <f>SUM(C91:E91)</f>
        <v>0</v>
      </c>
    </row>
    <row r="90" spans="1:8" s="27" customFormat="1" ht="12.95" customHeight="1" thickBot="1" x14ac:dyDescent="0.25">
      <c r="A90" s="63" t="s">
        <v>13</v>
      </c>
      <c r="B90" s="63" t="s">
        <v>9</v>
      </c>
      <c r="C90" s="63" t="s">
        <v>2</v>
      </c>
      <c r="D90" s="63" t="s">
        <v>11</v>
      </c>
      <c r="E90" s="63" t="s">
        <v>36</v>
      </c>
      <c r="F90" s="64" t="s">
        <v>35</v>
      </c>
      <c r="G90" s="65">
        <f>SUM(G88+G89)</f>
        <v>0</v>
      </c>
    </row>
    <row r="91" spans="1:8" ht="12.95" customHeight="1" thickTop="1" thickBot="1" x14ac:dyDescent="0.25">
      <c r="A91" s="66">
        <f>IF(G88&lt;40,G88,40)</f>
        <v>0</v>
      </c>
      <c r="B91" s="66">
        <f>IF(G88&gt;A91,G88-A91,0)</f>
        <v>0</v>
      </c>
      <c r="C91" s="67"/>
      <c r="D91" s="67"/>
      <c r="E91" s="67"/>
      <c r="F91" s="53"/>
      <c r="G91" s="1"/>
    </row>
    <row r="92" spans="1:8" ht="12.95" customHeight="1" thickTop="1" x14ac:dyDescent="0.2">
      <c r="A92" s="68"/>
      <c r="B92" s="68"/>
      <c r="C92" s="68"/>
      <c r="D92" s="68"/>
      <c r="E92" s="68"/>
      <c r="F92" s="53"/>
      <c r="G92" s="1"/>
    </row>
    <row r="93" spans="1:8" s="19" customFormat="1" ht="12.95" customHeight="1" x14ac:dyDescent="0.2">
      <c r="A93" s="1"/>
      <c r="B93" s="1"/>
      <c r="C93" s="1"/>
      <c r="D93" s="1"/>
      <c r="E93" s="1"/>
      <c r="F93" s="1"/>
      <c r="G93" s="1"/>
    </row>
    <row r="94" spans="1:8" ht="12.95" customHeight="1" x14ac:dyDescent="0.2">
      <c r="A94" s="1"/>
      <c r="B94" s="56" t="s">
        <v>38</v>
      </c>
      <c r="C94" s="1"/>
      <c r="D94" s="1"/>
      <c r="E94" s="1"/>
      <c r="F94" s="1"/>
      <c r="G94" s="1"/>
    </row>
    <row r="95" spans="1:8" ht="12.95" customHeight="1" x14ac:dyDescent="0.2">
      <c r="A95" s="57" t="s">
        <v>26</v>
      </c>
      <c r="B95" s="58"/>
      <c r="C95" s="26" t="s">
        <v>24</v>
      </c>
      <c r="D95" s="26" t="s">
        <v>25</v>
      </c>
      <c r="E95" s="26" t="s">
        <v>24</v>
      </c>
      <c r="F95" s="26" t="s">
        <v>25</v>
      </c>
      <c r="G95" s="26" t="s">
        <v>34</v>
      </c>
    </row>
    <row r="96" spans="1:8" ht="12.95" customHeight="1" x14ac:dyDescent="0.2">
      <c r="A96" s="1" t="s">
        <v>27</v>
      </c>
      <c r="B96" s="59"/>
      <c r="C96" s="60"/>
      <c r="D96" s="60"/>
      <c r="E96" s="60"/>
      <c r="F96" s="60"/>
      <c r="G96" s="61">
        <f t="shared" ref="G96:G102" si="5">ROUND(SUM((D96-C96)+(F96-E96))*24,2)</f>
        <v>0</v>
      </c>
    </row>
    <row r="97" spans="1:7" ht="12.95" customHeight="1" x14ac:dyDescent="0.2">
      <c r="A97" s="1" t="s">
        <v>28</v>
      </c>
      <c r="B97" s="59"/>
      <c r="C97" s="60"/>
      <c r="D97" s="60"/>
      <c r="E97" s="60"/>
      <c r="F97" s="60"/>
      <c r="G97" s="61">
        <f t="shared" si="5"/>
        <v>0</v>
      </c>
    </row>
    <row r="98" spans="1:7" ht="12.95" customHeight="1" x14ac:dyDescent="0.2">
      <c r="A98" s="1" t="s">
        <v>29</v>
      </c>
      <c r="B98" s="59"/>
      <c r="C98" s="60"/>
      <c r="D98" s="60"/>
      <c r="E98" s="60"/>
      <c r="F98" s="60"/>
      <c r="G98" s="61">
        <f t="shared" si="5"/>
        <v>0</v>
      </c>
    </row>
    <row r="99" spans="1:7" ht="12.95" customHeight="1" x14ac:dyDescent="0.2">
      <c r="A99" s="1" t="s">
        <v>30</v>
      </c>
      <c r="B99" s="59"/>
      <c r="C99" s="60"/>
      <c r="D99" s="60"/>
      <c r="E99" s="60"/>
      <c r="F99" s="60"/>
      <c r="G99" s="61">
        <f t="shared" si="5"/>
        <v>0</v>
      </c>
    </row>
    <row r="100" spans="1:7" ht="12.95" customHeight="1" x14ac:dyDescent="0.2">
      <c r="A100" s="1" t="s">
        <v>31</v>
      </c>
      <c r="B100" s="59"/>
      <c r="C100" s="60"/>
      <c r="D100" s="60"/>
      <c r="E100" s="60"/>
      <c r="F100" s="60"/>
      <c r="G100" s="61">
        <f t="shared" si="5"/>
        <v>0</v>
      </c>
    </row>
    <row r="101" spans="1:7" ht="12.95" customHeight="1" x14ac:dyDescent="0.2">
      <c r="A101" s="1" t="s">
        <v>32</v>
      </c>
      <c r="B101" s="59"/>
      <c r="C101" s="60"/>
      <c r="D101" s="60"/>
      <c r="E101" s="60"/>
      <c r="F101" s="60"/>
      <c r="G101" s="61">
        <f t="shared" si="5"/>
        <v>0</v>
      </c>
    </row>
    <row r="102" spans="1:7" ht="12.95" customHeight="1" x14ac:dyDescent="0.2">
      <c r="A102" s="1" t="s">
        <v>33</v>
      </c>
      <c r="B102" s="59"/>
      <c r="C102" s="60"/>
      <c r="D102" s="60"/>
      <c r="E102" s="60"/>
      <c r="F102" s="60"/>
      <c r="G102" s="61">
        <f t="shared" si="5"/>
        <v>0</v>
      </c>
    </row>
    <row r="103" spans="1:7" ht="12.95" customHeight="1" x14ac:dyDescent="0.2">
      <c r="A103" s="1"/>
      <c r="B103" s="1"/>
      <c r="C103" s="1"/>
      <c r="D103" s="1"/>
      <c r="E103" s="1"/>
      <c r="F103" s="1" t="s">
        <v>37</v>
      </c>
      <c r="G103" s="62">
        <f>SUM(G96:G102)</f>
        <v>0</v>
      </c>
    </row>
    <row r="104" spans="1:7" ht="12.95" customHeight="1" x14ac:dyDescent="0.2">
      <c r="A104" s="1"/>
      <c r="B104" s="1"/>
      <c r="C104" s="1"/>
      <c r="D104" s="1"/>
      <c r="E104" s="1"/>
      <c r="F104" s="1" t="s">
        <v>39</v>
      </c>
      <c r="G104" s="61">
        <f>SUM(C106:E106)</f>
        <v>0</v>
      </c>
    </row>
    <row r="105" spans="1:7" ht="12.95" customHeight="1" thickBot="1" x14ac:dyDescent="0.25">
      <c r="A105" s="63" t="s">
        <v>13</v>
      </c>
      <c r="B105" s="63" t="s">
        <v>9</v>
      </c>
      <c r="C105" s="63" t="s">
        <v>2</v>
      </c>
      <c r="D105" s="63" t="s">
        <v>11</v>
      </c>
      <c r="E105" s="63" t="s">
        <v>36</v>
      </c>
      <c r="F105" s="64" t="s">
        <v>35</v>
      </c>
      <c r="G105" s="65">
        <f>SUM(G103+G104)</f>
        <v>0</v>
      </c>
    </row>
    <row r="106" spans="1:7" ht="12.95" customHeight="1" thickTop="1" thickBot="1" x14ac:dyDescent="0.25">
      <c r="A106" s="66">
        <f>IF(G103&lt;40,G103,40)</f>
        <v>0</v>
      </c>
      <c r="B106" s="66">
        <f>IF(G103&gt;A106,G103-A106,0)</f>
        <v>0</v>
      </c>
      <c r="C106" s="67"/>
      <c r="D106" s="67"/>
      <c r="E106" s="67"/>
      <c r="F106" s="53"/>
      <c r="G106" s="1"/>
    </row>
    <row r="107" spans="1:7" ht="12.95" customHeight="1" thickTop="1" x14ac:dyDescent="0.2">
      <c r="A107" s="1"/>
      <c r="B107" s="1"/>
      <c r="C107" s="1"/>
      <c r="D107" s="1"/>
      <c r="E107" s="1"/>
      <c r="F107" s="1"/>
      <c r="G107" s="1"/>
    </row>
    <row r="108" spans="1:7" ht="12.95" customHeight="1" x14ac:dyDescent="0.2">
      <c r="A108" s="1"/>
      <c r="B108" s="1"/>
      <c r="C108" s="1"/>
      <c r="D108" s="1"/>
      <c r="E108" s="1"/>
      <c r="F108" s="1"/>
      <c r="G108" s="1"/>
    </row>
    <row r="109" spans="1:7" ht="12.95" customHeight="1" x14ac:dyDescent="0.25">
      <c r="A109" s="76" t="s">
        <v>45</v>
      </c>
      <c r="B109" s="77"/>
      <c r="C109" s="77"/>
      <c r="D109" s="77"/>
      <c r="E109" s="77"/>
      <c r="F109" s="77"/>
      <c r="G109" s="78"/>
    </row>
    <row r="110" spans="1:7" ht="12.95" customHeight="1" x14ac:dyDescent="0.2">
      <c r="A110" s="63" t="s">
        <v>13</v>
      </c>
      <c r="B110" s="63" t="s">
        <v>9</v>
      </c>
      <c r="C110" s="63" t="s">
        <v>2</v>
      </c>
      <c r="D110" s="63" t="s">
        <v>11</v>
      </c>
      <c r="E110" s="63" t="s">
        <v>36</v>
      </c>
      <c r="F110" s="72" t="s">
        <v>44</v>
      </c>
      <c r="G110" s="73"/>
    </row>
    <row r="111" spans="1:7" ht="12.95" customHeight="1" x14ac:dyDescent="0.2">
      <c r="A111" s="66">
        <f>A23+A38+A53+A76+A91+A106</f>
        <v>0</v>
      </c>
      <c r="B111" s="66">
        <f>B23+B38+B53+B76+B91+B106</f>
        <v>0</v>
      </c>
      <c r="C111" s="66">
        <f>C23+C38+C53+C76+C91+C106</f>
        <v>0</v>
      </c>
      <c r="D111" s="66">
        <f>D23+D38+D53+D76+D91+D106</f>
        <v>0</v>
      </c>
      <c r="E111" s="66">
        <f>E23+E38+E53+E76+E91+E106</f>
        <v>0</v>
      </c>
      <c r="F111" s="74">
        <f>SUM(A111:E111)</f>
        <v>0</v>
      </c>
      <c r="G111" s="75"/>
    </row>
    <row r="112" spans="1:7" ht="12.95" customHeight="1" x14ac:dyDescent="0.25">
      <c r="A112" s="16"/>
      <c r="B112" s="16"/>
      <c r="C112" s="16"/>
      <c r="D112" s="16"/>
      <c r="E112" s="16"/>
      <c r="F112" s="16"/>
      <c r="G112" s="16"/>
    </row>
    <row r="113" spans="1:7" ht="12.95" customHeight="1" x14ac:dyDescent="0.25">
      <c r="A113" s="16"/>
      <c r="B113" s="16"/>
      <c r="C113" s="16"/>
      <c r="D113" s="16"/>
      <c r="E113" s="16"/>
      <c r="F113" s="16"/>
      <c r="G113" s="16"/>
    </row>
    <row r="114" spans="1:7" ht="12.95" customHeight="1" x14ac:dyDescent="0.25">
      <c r="A114" s="16"/>
      <c r="B114" s="16"/>
      <c r="C114" s="16"/>
      <c r="D114" s="16"/>
      <c r="E114" s="16"/>
      <c r="F114" s="16"/>
      <c r="G114" s="16"/>
    </row>
    <row r="115" spans="1:7" ht="15" x14ac:dyDescent="0.25">
      <c r="A115" s="16"/>
      <c r="B115" s="16"/>
      <c r="C115" s="16"/>
      <c r="D115" s="16"/>
      <c r="E115" s="16"/>
      <c r="F115" s="16"/>
      <c r="G115" s="16"/>
    </row>
    <row r="116" spans="1:7" ht="15" x14ac:dyDescent="0.25">
      <c r="A116" s="16"/>
      <c r="B116" s="16"/>
      <c r="C116" s="16"/>
      <c r="D116" s="16"/>
      <c r="E116" s="16"/>
      <c r="F116" s="16"/>
      <c r="G116" s="16"/>
    </row>
    <row r="117" spans="1:7" ht="15" x14ac:dyDescent="0.25">
      <c r="A117" s="16"/>
      <c r="B117" s="16"/>
      <c r="C117" s="16"/>
      <c r="D117" s="16"/>
      <c r="E117" s="16"/>
      <c r="F117" s="16"/>
      <c r="G117" s="16"/>
    </row>
    <row r="118" spans="1:7" ht="15" x14ac:dyDescent="0.25">
      <c r="A118" s="16"/>
      <c r="B118" s="16"/>
      <c r="C118" s="16"/>
      <c r="D118" s="16"/>
      <c r="E118" s="16"/>
      <c r="F118" s="16"/>
      <c r="G118" s="16"/>
    </row>
    <row r="119" spans="1:7" ht="15" x14ac:dyDescent="0.25">
      <c r="A119" s="16"/>
      <c r="B119" s="16"/>
      <c r="C119" s="16"/>
      <c r="D119" s="16"/>
      <c r="E119" s="16"/>
      <c r="F119" s="16"/>
      <c r="G119" s="16"/>
    </row>
    <row r="120" spans="1:7" ht="15" x14ac:dyDescent="0.25">
      <c r="A120" s="16"/>
      <c r="B120" s="16"/>
      <c r="C120" s="16"/>
      <c r="D120" s="16"/>
      <c r="E120" s="16"/>
      <c r="F120" s="16"/>
      <c r="G120" s="16"/>
    </row>
    <row r="121" spans="1:7" ht="15" x14ac:dyDescent="0.25">
      <c r="A121" s="16"/>
      <c r="B121" s="16"/>
      <c r="C121" s="16"/>
      <c r="D121" s="16"/>
      <c r="E121" s="16"/>
      <c r="F121" s="16"/>
      <c r="G121" s="16"/>
    </row>
    <row r="122" spans="1:7" ht="15" x14ac:dyDescent="0.25">
      <c r="A122" s="16"/>
      <c r="B122" s="16"/>
      <c r="C122" s="16"/>
      <c r="D122" s="16"/>
      <c r="E122" s="16"/>
      <c r="F122" s="16"/>
      <c r="G122" s="16"/>
    </row>
    <row r="123" spans="1:7" ht="15" x14ac:dyDescent="0.25">
      <c r="A123" s="16"/>
      <c r="B123" s="16"/>
      <c r="C123" s="16"/>
      <c r="D123" s="16"/>
      <c r="E123" s="16"/>
      <c r="F123" s="16"/>
      <c r="G123" s="16"/>
    </row>
    <row r="124" spans="1:7" ht="15" x14ac:dyDescent="0.25">
      <c r="A124" s="16"/>
      <c r="B124" s="16"/>
      <c r="C124" s="16"/>
      <c r="D124" s="16"/>
      <c r="E124" s="16"/>
      <c r="F124" s="16"/>
      <c r="G124" s="16"/>
    </row>
    <row r="125" spans="1:7" ht="15" x14ac:dyDescent="0.25">
      <c r="A125" s="16"/>
      <c r="B125" s="16"/>
      <c r="C125" s="16"/>
      <c r="D125" s="16"/>
      <c r="E125" s="16"/>
      <c r="F125" s="16"/>
      <c r="G125" s="16"/>
    </row>
    <row r="126" spans="1:7" ht="15" x14ac:dyDescent="0.25">
      <c r="A126" s="16"/>
      <c r="B126" s="16"/>
      <c r="C126" s="16"/>
      <c r="D126" s="16"/>
      <c r="E126" s="16"/>
      <c r="F126" s="16"/>
      <c r="G126" s="16"/>
    </row>
    <row r="127" spans="1:7" ht="15" x14ac:dyDescent="0.25">
      <c r="A127" s="16"/>
      <c r="B127" s="16"/>
      <c r="C127" s="16"/>
      <c r="D127" s="16"/>
      <c r="E127" s="16"/>
      <c r="F127" s="16"/>
      <c r="G127" s="16"/>
    </row>
    <row r="128" spans="1:7" ht="15" x14ac:dyDescent="0.25">
      <c r="A128" s="16"/>
      <c r="B128" s="16"/>
      <c r="C128" s="16"/>
      <c r="D128" s="16"/>
      <c r="E128" s="16"/>
      <c r="F128" s="16"/>
      <c r="G128" s="16"/>
    </row>
    <row r="129" spans="1:7" ht="15" x14ac:dyDescent="0.25">
      <c r="A129" s="16"/>
      <c r="B129" s="16"/>
      <c r="C129" s="16"/>
      <c r="D129" s="16"/>
      <c r="E129" s="16"/>
      <c r="F129" s="16"/>
      <c r="G129" s="16"/>
    </row>
    <row r="130" spans="1:7" ht="15" x14ac:dyDescent="0.25">
      <c r="A130" s="16"/>
      <c r="B130" s="16"/>
      <c r="C130" s="16"/>
      <c r="D130" s="16"/>
      <c r="E130" s="16"/>
      <c r="F130" s="16"/>
      <c r="G130" s="16"/>
    </row>
    <row r="131" spans="1:7" ht="15" x14ac:dyDescent="0.25">
      <c r="A131" s="16"/>
      <c r="B131" s="16"/>
      <c r="C131" s="16"/>
      <c r="D131" s="16"/>
      <c r="E131" s="16"/>
      <c r="F131" s="16"/>
      <c r="G131" s="16"/>
    </row>
    <row r="132" spans="1:7" ht="15" x14ac:dyDescent="0.25">
      <c r="A132" s="16"/>
      <c r="B132" s="16"/>
      <c r="C132" s="16"/>
      <c r="D132" s="16"/>
      <c r="E132" s="16"/>
      <c r="F132" s="16"/>
      <c r="G132" s="16"/>
    </row>
    <row r="133" spans="1:7" ht="15" x14ac:dyDescent="0.25">
      <c r="A133" s="16"/>
      <c r="B133" s="16"/>
      <c r="C133" s="16"/>
      <c r="D133" s="16"/>
      <c r="E133" s="16"/>
      <c r="F133" s="16"/>
      <c r="G133" s="16"/>
    </row>
    <row r="134" spans="1:7" ht="15" x14ac:dyDescent="0.25">
      <c r="A134" s="16"/>
      <c r="B134" s="16"/>
      <c r="C134" s="16"/>
      <c r="D134" s="16"/>
      <c r="E134" s="16"/>
      <c r="F134" s="16"/>
      <c r="G134" s="16"/>
    </row>
    <row r="135" spans="1:7" ht="15" x14ac:dyDescent="0.25">
      <c r="A135" s="16"/>
      <c r="B135" s="16"/>
      <c r="C135" s="16"/>
      <c r="D135" s="16"/>
      <c r="E135" s="16"/>
      <c r="F135" s="16"/>
      <c r="G135" s="16"/>
    </row>
    <row r="136" spans="1:7" ht="15" x14ac:dyDescent="0.25">
      <c r="A136" s="16"/>
      <c r="B136" s="16"/>
      <c r="C136" s="16"/>
      <c r="D136" s="16"/>
      <c r="E136" s="16"/>
      <c r="F136" s="16"/>
      <c r="G136" s="16"/>
    </row>
    <row r="137" spans="1:7" ht="15" x14ac:dyDescent="0.25">
      <c r="A137" s="16"/>
      <c r="B137" s="16"/>
      <c r="C137" s="16"/>
      <c r="D137" s="16"/>
      <c r="E137" s="16"/>
      <c r="F137" s="16"/>
      <c r="G137" s="16"/>
    </row>
    <row r="138" spans="1:7" ht="15" x14ac:dyDescent="0.25">
      <c r="A138" s="16"/>
      <c r="B138" s="16"/>
      <c r="C138" s="16"/>
      <c r="D138" s="16"/>
      <c r="E138" s="16"/>
      <c r="F138" s="16"/>
      <c r="G138" s="16"/>
    </row>
    <row r="139" spans="1:7" ht="15" x14ac:dyDescent="0.25">
      <c r="A139" s="16"/>
      <c r="B139" s="16"/>
      <c r="C139" s="16"/>
      <c r="D139" s="16"/>
      <c r="E139" s="16"/>
      <c r="F139" s="16"/>
      <c r="G139" s="16"/>
    </row>
    <row r="140" spans="1:7" ht="15" x14ac:dyDescent="0.25">
      <c r="A140" s="16"/>
      <c r="B140" s="16"/>
      <c r="C140" s="16"/>
      <c r="D140" s="16"/>
      <c r="E140" s="16"/>
      <c r="F140" s="16"/>
      <c r="G140" s="16"/>
    </row>
    <row r="141" spans="1:7" ht="15" x14ac:dyDescent="0.25">
      <c r="A141" s="16"/>
      <c r="B141" s="16"/>
      <c r="C141" s="16"/>
      <c r="D141" s="16"/>
      <c r="E141" s="16"/>
      <c r="F141" s="16"/>
      <c r="G141" s="16"/>
    </row>
    <row r="142" spans="1:7" ht="15" x14ac:dyDescent="0.25">
      <c r="A142" s="16"/>
      <c r="B142" s="16"/>
      <c r="C142" s="16"/>
      <c r="D142" s="16"/>
      <c r="E142" s="16"/>
      <c r="F142" s="16"/>
      <c r="G142" s="16"/>
    </row>
    <row r="143" spans="1:7" ht="15" x14ac:dyDescent="0.25">
      <c r="A143" s="16"/>
      <c r="B143" s="16"/>
      <c r="C143" s="16"/>
      <c r="D143" s="16"/>
      <c r="E143" s="16"/>
      <c r="F143" s="16"/>
      <c r="G143" s="16"/>
    </row>
    <row r="144" spans="1:7" ht="15" x14ac:dyDescent="0.25">
      <c r="A144" s="16"/>
      <c r="B144" s="16"/>
      <c r="C144" s="16"/>
      <c r="D144" s="16"/>
      <c r="E144" s="16"/>
      <c r="F144" s="16"/>
      <c r="G144" s="16"/>
    </row>
    <row r="145" spans="1:7" ht="15" x14ac:dyDescent="0.25">
      <c r="A145" s="16"/>
      <c r="B145" s="16"/>
      <c r="C145" s="16"/>
      <c r="D145" s="16"/>
      <c r="E145" s="16"/>
      <c r="F145" s="16"/>
      <c r="G145" s="16"/>
    </row>
    <row r="146" spans="1:7" ht="15" x14ac:dyDescent="0.25">
      <c r="A146" s="16"/>
      <c r="B146" s="16"/>
      <c r="C146" s="16"/>
      <c r="D146" s="16"/>
      <c r="E146" s="16"/>
      <c r="F146" s="16"/>
      <c r="G146" s="16"/>
    </row>
    <row r="147" spans="1:7" ht="15" x14ac:dyDescent="0.25">
      <c r="A147" s="16"/>
      <c r="B147" s="16"/>
      <c r="C147" s="16"/>
      <c r="D147" s="16"/>
      <c r="E147" s="16"/>
      <c r="F147" s="16"/>
      <c r="G147" s="16"/>
    </row>
    <row r="148" spans="1:7" ht="15" x14ac:dyDescent="0.25">
      <c r="A148" s="16"/>
      <c r="B148" s="16"/>
      <c r="C148" s="16"/>
      <c r="D148" s="16"/>
      <c r="E148" s="16"/>
      <c r="F148" s="16"/>
      <c r="G148" s="16"/>
    </row>
    <row r="149" spans="1:7" ht="15" x14ac:dyDescent="0.25">
      <c r="A149" s="16"/>
      <c r="B149" s="16"/>
      <c r="C149" s="16"/>
      <c r="D149" s="16"/>
      <c r="E149" s="16"/>
      <c r="F149" s="16"/>
      <c r="G149" s="16"/>
    </row>
    <row r="150" spans="1:7" ht="15" x14ac:dyDescent="0.25">
      <c r="A150" s="16"/>
      <c r="B150" s="16"/>
      <c r="C150" s="16"/>
      <c r="D150" s="16"/>
      <c r="E150" s="16"/>
      <c r="F150" s="16"/>
      <c r="G150" s="16"/>
    </row>
    <row r="151" spans="1:7" ht="15" x14ac:dyDescent="0.25">
      <c r="A151" s="16"/>
      <c r="B151" s="16"/>
      <c r="C151" s="16"/>
      <c r="D151" s="16"/>
      <c r="E151" s="16"/>
      <c r="F151" s="16"/>
      <c r="G151" s="16"/>
    </row>
    <row r="152" spans="1:7" ht="15" x14ac:dyDescent="0.25">
      <c r="A152" s="16"/>
      <c r="B152" s="16"/>
      <c r="C152" s="16"/>
      <c r="D152" s="16"/>
      <c r="E152" s="16"/>
      <c r="F152" s="16"/>
      <c r="G152" s="16"/>
    </row>
    <row r="153" spans="1:7" ht="15" x14ac:dyDescent="0.25">
      <c r="A153" s="16"/>
      <c r="B153" s="16"/>
      <c r="C153" s="16"/>
      <c r="D153" s="16"/>
      <c r="E153" s="16"/>
      <c r="F153" s="16"/>
      <c r="G153" s="16"/>
    </row>
    <row r="154" spans="1:7" ht="15" x14ac:dyDescent="0.25">
      <c r="A154" s="16"/>
      <c r="B154" s="16"/>
      <c r="C154" s="16"/>
      <c r="D154" s="16"/>
      <c r="E154" s="16"/>
      <c r="F154" s="16"/>
      <c r="G154" s="16"/>
    </row>
    <row r="155" spans="1:7" ht="15" x14ac:dyDescent="0.25">
      <c r="A155" s="16"/>
      <c r="B155" s="16"/>
      <c r="C155" s="16"/>
      <c r="D155" s="16"/>
      <c r="E155" s="16"/>
      <c r="F155" s="16"/>
      <c r="G155" s="16"/>
    </row>
    <row r="156" spans="1:7" ht="15" x14ac:dyDescent="0.25">
      <c r="A156" s="16"/>
      <c r="B156" s="16"/>
      <c r="C156" s="16"/>
      <c r="D156" s="16"/>
      <c r="E156" s="16"/>
      <c r="F156" s="16"/>
      <c r="G156" s="16"/>
    </row>
    <row r="157" spans="1:7" ht="15" x14ac:dyDescent="0.25">
      <c r="A157" s="16"/>
      <c r="B157" s="16"/>
      <c r="C157" s="16"/>
      <c r="D157" s="16"/>
      <c r="E157" s="16"/>
      <c r="F157" s="16"/>
      <c r="G157" s="16"/>
    </row>
    <row r="158" spans="1:7" ht="15" x14ac:dyDescent="0.25">
      <c r="A158" s="16"/>
      <c r="B158" s="16"/>
      <c r="C158" s="16"/>
      <c r="D158" s="16"/>
      <c r="E158" s="16"/>
      <c r="F158" s="16"/>
      <c r="G158" s="16"/>
    </row>
    <row r="159" spans="1:7" ht="15" x14ac:dyDescent="0.25">
      <c r="A159" s="16"/>
      <c r="B159" s="16"/>
      <c r="C159" s="16"/>
      <c r="D159" s="16"/>
      <c r="E159" s="16"/>
      <c r="F159" s="16"/>
      <c r="G159" s="16"/>
    </row>
    <row r="160" spans="1:7" ht="15" x14ac:dyDescent="0.25">
      <c r="A160" s="16"/>
      <c r="B160" s="16"/>
      <c r="C160" s="16"/>
      <c r="D160" s="16"/>
      <c r="E160" s="16"/>
      <c r="F160" s="16"/>
      <c r="G160" s="16"/>
    </row>
    <row r="161" spans="1:7" ht="15" x14ac:dyDescent="0.25">
      <c r="A161" s="16"/>
      <c r="B161" s="16"/>
      <c r="C161" s="16"/>
      <c r="D161" s="16"/>
      <c r="E161" s="16"/>
      <c r="F161" s="16"/>
      <c r="G161" s="16"/>
    </row>
    <row r="162" spans="1:7" ht="15" x14ac:dyDescent="0.25">
      <c r="A162" s="16"/>
      <c r="B162" s="16"/>
      <c r="C162" s="16"/>
      <c r="D162" s="16"/>
      <c r="E162" s="16"/>
      <c r="F162" s="16"/>
      <c r="G162" s="16"/>
    </row>
    <row r="163" spans="1:7" ht="15" x14ac:dyDescent="0.25">
      <c r="A163" s="16"/>
      <c r="B163" s="16"/>
      <c r="C163" s="16"/>
      <c r="D163" s="16"/>
      <c r="E163" s="16"/>
      <c r="F163" s="16"/>
      <c r="G163" s="16"/>
    </row>
    <row r="164" spans="1:7" ht="15" x14ac:dyDescent="0.25">
      <c r="A164" s="16"/>
      <c r="B164" s="16"/>
      <c r="C164" s="16"/>
      <c r="D164" s="16"/>
      <c r="E164" s="16"/>
      <c r="F164" s="16"/>
      <c r="G164" s="16"/>
    </row>
    <row r="165" spans="1:7" ht="15" x14ac:dyDescent="0.25">
      <c r="A165" s="16"/>
      <c r="B165" s="16"/>
      <c r="C165" s="16"/>
      <c r="D165" s="16"/>
      <c r="E165" s="16"/>
      <c r="F165" s="16"/>
      <c r="G165" s="16"/>
    </row>
    <row r="166" spans="1:7" ht="15" x14ac:dyDescent="0.25">
      <c r="A166" s="16"/>
      <c r="B166" s="16"/>
      <c r="C166" s="16"/>
      <c r="D166" s="16"/>
      <c r="E166" s="16"/>
      <c r="F166" s="16"/>
      <c r="G166" s="16"/>
    </row>
    <row r="167" spans="1:7" ht="15" x14ac:dyDescent="0.25">
      <c r="A167" s="16"/>
      <c r="B167" s="16"/>
      <c r="C167" s="16"/>
      <c r="D167" s="16"/>
      <c r="E167" s="16"/>
      <c r="F167" s="16"/>
      <c r="G167" s="16"/>
    </row>
    <row r="168" spans="1:7" ht="15" x14ac:dyDescent="0.25">
      <c r="A168" s="16"/>
      <c r="B168" s="16"/>
      <c r="C168" s="16"/>
      <c r="D168" s="16"/>
      <c r="E168" s="16"/>
      <c r="F168" s="16"/>
      <c r="G168" s="16"/>
    </row>
  </sheetData>
  <sheetProtection algorithmName="SHA-512" hashValue="SkbqcphKamCR1BEGHGAzAixZGXpTHlkPZjTdPMrP/1JuNanbiC1Bgqph6mPejbp7RE4rDVb3hIt53ltqL6uMww==" saltValue="dkEShyGQbS72o1GnO3mkJg==" spinCount="100000" sheet="1" objects="1" scenarios="1"/>
  <mergeCells count="3">
    <mergeCell ref="F110:G110"/>
    <mergeCell ref="F111:G111"/>
    <mergeCell ref="A109:G109"/>
  </mergeCells>
  <phoneticPr fontId="2" type="noConversion"/>
  <pageMargins left="0.75" right="0.75" top="0.5" bottom="0.5" header="0.25" footer="0.25"/>
  <pageSetup orientation="portrait" r:id="rId1"/>
  <headerFooter alignWithMargins="0">
    <oddHeader>&amp;R&amp;"-,Regular"Time sheet pg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showZeros="0" view="pageLayout" zoomScaleNormal="100" workbookViewId="0">
      <selection activeCell="E10" sqref="E10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13" t="s">
        <v>12</v>
      </c>
      <c r="B1" s="13" t="s">
        <v>48</v>
      </c>
    </row>
    <row r="3" spans="1:6" ht="15" x14ac:dyDescent="0.25">
      <c r="A3" s="16" t="s">
        <v>5</v>
      </c>
      <c r="B3" s="17">
        <f>'Part-time Time Sheet'!C3</f>
        <v>0</v>
      </c>
      <c r="C3" s="17"/>
      <c r="D3" s="17"/>
      <c r="E3" s="29"/>
    </row>
    <row r="4" spans="1:6" ht="15" x14ac:dyDescent="0.25">
      <c r="A4" s="16" t="s">
        <v>6</v>
      </c>
      <c r="B4" s="17">
        <f>'Part-time Time Sheet'!C4</f>
        <v>0</v>
      </c>
      <c r="C4" s="17"/>
      <c r="D4" s="17"/>
      <c r="E4" s="29"/>
    </row>
    <row r="5" spans="1:6" ht="15" x14ac:dyDescent="0.25">
      <c r="A5" s="16" t="s">
        <v>7</v>
      </c>
      <c r="B5" s="17">
        <f>'Part-time Time Sheet'!C5</f>
        <v>0</v>
      </c>
      <c r="C5" s="17"/>
      <c r="D5" s="17"/>
      <c r="E5" s="29"/>
    </row>
    <row r="6" spans="1:6" ht="15" x14ac:dyDescent="0.25">
      <c r="A6" s="30" t="s">
        <v>0</v>
      </c>
      <c r="B6" s="3" t="s">
        <v>13</v>
      </c>
      <c r="C6" s="3" t="s">
        <v>9</v>
      </c>
      <c r="D6" s="3" t="s">
        <v>2</v>
      </c>
      <c r="E6" s="3" t="s">
        <v>11</v>
      </c>
      <c r="F6" s="3" t="s">
        <v>19</v>
      </c>
    </row>
    <row r="7" spans="1:6" ht="15.75" x14ac:dyDescent="0.25">
      <c r="A7" s="50">
        <f>SUM(C10:C14)</f>
        <v>0</v>
      </c>
      <c r="B7" s="2">
        <f>'Part-time Time Sheet'!A23+'Part-time Time Sheet'!A38+'Part-time Time Sheet'!A53+'Part-time Time Sheet'!A76+'Part-time Time Sheet'!A91</f>
        <v>0</v>
      </c>
      <c r="C7" s="2">
        <f>'Part-time Time Sheet'!B23+'Part-time Time Sheet'!B38+'Part-time Time Sheet'!B53+'Part-time Time Sheet'!B76+'Part-time Time Sheet'!B91</f>
        <v>0</v>
      </c>
      <c r="D7" s="2">
        <f>'Part-time Time Sheet'!C23+'Part-time Time Sheet'!C38+'Part-time Time Sheet'!C53+'Part-time Time Sheet'!C76+'Part-time Time Sheet'!C91</f>
        <v>0</v>
      </c>
      <c r="E7" s="2">
        <f>'Part-time Time Sheet'!D23+'Part-time Time Sheet'!D38+'Part-time Time Sheet'!D53+'Part-time Time Sheet'!D76+'Part-time Time Sheet'!D91</f>
        <v>0</v>
      </c>
      <c r="F7" s="2">
        <f>'Part-time Time Sheet'!E23+'Part-time Time Sheet'!E38+'Part-time Time Sheet'!E53+'Part-time Time Sheet'!E76+'Part-time Time Sheet'!E91</f>
        <v>0</v>
      </c>
    </row>
    <row r="8" spans="1:6" ht="15" x14ac:dyDescent="0.25">
      <c r="A8" s="30"/>
      <c r="B8" s="12"/>
      <c r="C8" s="12"/>
      <c r="D8" s="12"/>
      <c r="E8" s="12"/>
      <c r="F8" s="12"/>
    </row>
    <row r="9" spans="1:6" s="16" customFormat="1" ht="15" x14ac:dyDescent="0.25"/>
    <row r="10" spans="1:6" ht="18" customHeight="1" thickBot="1" x14ac:dyDescent="0.3">
      <c r="A10" s="16" t="s">
        <v>10</v>
      </c>
      <c r="B10" s="31" t="s">
        <v>15</v>
      </c>
      <c r="C10" s="51">
        <f>B7</f>
        <v>0</v>
      </c>
      <c r="D10" s="10" t="s">
        <v>14</v>
      </c>
      <c r="E10" s="9"/>
      <c r="F10" s="47">
        <f>ROUND(C10*E10,2)</f>
        <v>0</v>
      </c>
    </row>
    <row r="11" spans="1:6" ht="18" customHeight="1" thickBot="1" x14ac:dyDescent="0.3">
      <c r="A11" s="16" t="s">
        <v>9</v>
      </c>
      <c r="B11" s="31" t="s">
        <v>15</v>
      </c>
      <c r="C11" s="52">
        <f>C7</f>
        <v>0</v>
      </c>
      <c r="D11" s="10" t="s">
        <v>14</v>
      </c>
      <c r="E11" s="8">
        <f>E10*1.5</f>
        <v>0</v>
      </c>
      <c r="F11" s="47">
        <f>ROUND(C11*E11,2)</f>
        <v>0</v>
      </c>
    </row>
    <row r="12" spans="1:6" ht="17.25" customHeight="1" thickBot="1" x14ac:dyDescent="0.3">
      <c r="A12" s="16" t="s">
        <v>2</v>
      </c>
      <c r="B12" s="31" t="s">
        <v>15</v>
      </c>
      <c r="C12" s="52">
        <f>D7</f>
        <v>0</v>
      </c>
      <c r="D12" s="10" t="s">
        <v>14</v>
      </c>
      <c r="E12" s="6">
        <f>E10</f>
        <v>0</v>
      </c>
      <c r="F12" s="47">
        <f>ROUND(C12*E12,2)</f>
        <v>0</v>
      </c>
    </row>
    <row r="13" spans="1:6" ht="17.25" customHeight="1" thickBot="1" x14ac:dyDescent="0.3">
      <c r="A13" s="32" t="s">
        <v>40</v>
      </c>
      <c r="B13" s="31" t="s">
        <v>15</v>
      </c>
      <c r="C13" s="52">
        <f>E7</f>
        <v>0</v>
      </c>
      <c r="D13" s="10" t="s">
        <v>14</v>
      </c>
      <c r="E13" s="6">
        <f>E10</f>
        <v>0</v>
      </c>
      <c r="F13" s="47">
        <f>ROUND(C13*E13,2)</f>
        <v>0</v>
      </c>
    </row>
    <row r="14" spans="1:6" ht="17.25" customHeight="1" thickBot="1" x14ac:dyDescent="0.3">
      <c r="A14" s="32" t="s">
        <v>19</v>
      </c>
      <c r="B14" s="31" t="s">
        <v>15</v>
      </c>
      <c r="C14" s="52">
        <f>F7</f>
        <v>0</v>
      </c>
      <c r="D14" s="10" t="s">
        <v>14</v>
      </c>
      <c r="E14" s="6">
        <f>E10</f>
        <v>0</v>
      </c>
      <c r="F14" s="47">
        <f>ROUND(C14*E14,2)</f>
        <v>0</v>
      </c>
    </row>
    <row r="15" spans="1:6" ht="17.25" customHeight="1" x14ac:dyDescent="0.25">
      <c r="A15" s="33" t="s">
        <v>1</v>
      </c>
      <c r="B15" s="33"/>
      <c r="C15" s="49"/>
      <c r="F15" s="34">
        <f>SUM(F10:F14)</f>
        <v>0</v>
      </c>
    </row>
    <row r="16" spans="1:6" ht="12.75" customHeight="1" x14ac:dyDescent="0.25">
      <c r="A16" s="32"/>
      <c r="F16" s="35"/>
    </row>
    <row r="17" spans="1:6" ht="17.25" customHeight="1" x14ac:dyDescent="0.25">
      <c r="A17" s="33" t="s">
        <v>50</v>
      </c>
      <c r="F17" s="35"/>
    </row>
    <row r="18" spans="1:6" ht="17.25" customHeight="1" thickBot="1" x14ac:dyDescent="0.3">
      <c r="A18" s="32" t="s">
        <v>20</v>
      </c>
      <c r="B18" s="44"/>
      <c r="F18" s="35"/>
    </row>
    <row r="19" spans="1:6" ht="17.25" customHeight="1" thickBot="1" x14ac:dyDescent="0.3">
      <c r="A19" s="32" t="s">
        <v>21</v>
      </c>
      <c r="B19" s="48"/>
      <c r="F19" s="35"/>
    </row>
    <row r="20" spans="1:6" ht="12.75" customHeight="1" x14ac:dyDescent="0.25">
      <c r="A20" s="32"/>
      <c r="F20" s="21"/>
    </row>
    <row r="21" spans="1:6" ht="17.25" customHeight="1" x14ac:dyDescent="0.25">
      <c r="A21" s="33" t="s">
        <v>54</v>
      </c>
      <c r="F21" s="21"/>
    </row>
    <row r="22" spans="1:6" ht="17.25" customHeight="1" x14ac:dyDescent="0.25">
      <c r="A22" s="10" t="s">
        <v>8</v>
      </c>
      <c r="E22" s="4">
        <v>7.6499999999999999E-2</v>
      </c>
      <c r="F22" s="45">
        <f>ROUND(F15*0.0765,2)</f>
        <v>0</v>
      </c>
    </row>
    <row r="23" spans="1:6" ht="17.25" customHeight="1" x14ac:dyDescent="0.25">
      <c r="A23" s="10" t="s">
        <v>22</v>
      </c>
      <c r="B23" s="16"/>
      <c r="C23" s="16"/>
      <c r="F23" s="45">
        <f>ROUND(-(0.0765*B19),2)</f>
        <v>0</v>
      </c>
    </row>
    <row r="24" spans="1:6" ht="17.25" customHeight="1" thickBot="1" x14ac:dyDescent="0.3">
      <c r="A24" s="10" t="s">
        <v>47</v>
      </c>
      <c r="E24" s="7"/>
      <c r="F24" s="45">
        <f>ROUND(E24*F15,2)</f>
        <v>0</v>
      </c>
    </row>
    <row r="25" spans="1:6" ht="17.25" customHeight="1" x14ac:dyDescent="0.25">
      <c r="A25" s="10" t="s">
        <v>51</v>
      </c>
      <c r="F25" s="45">
        <f>B18-B19</f>
        <v>0</v>
      </c>
    </row>
    <row r="26" spans="1:6" ht="17.25" customHeight="1" x14ac:dyDescent="0.25">
      <c r="A26" s="36" t="s">
        <v>4</v>
      </c>
      <c r="F26" s="45">
        <v>21</v>
      </c>
    </row>
    <row r="27" spans="1:6" ht="17.25" customHeight="1" x14ac:dyDescent="0.25">
      <c r="A27" s="36" t="s">
        <v>53</v>
      </c>
      <c r="F27" s="71"/>
    </row>
    <row r="28" spans="1:6" ht="17.25" customHeight="1" thickBot="1" x14ac:dyDescent="0.3">
      <c r="A28" s="36" t="s">
        <v>52</v>
      </c>
      <c r="F28" s="46"/>
    </row>
    <row r="29" spans="1:6" ht="15.75" thickBot="1" x14ac:dyDescent="0.3">
      <c r="E29" s="30" t="s">
        <v>3</v>
      </c>
      <c r="F29" s="37" t="str">
        <f>IF(F15=0,"",F10+F11+F12+F13+F14+F22+F23+F24+F25+F26+F27+F28)</f>
        <v/>
      </c>
    </row>
    <row r="30" spans="1:6" ht="13.5" thickTop="1" x14ac:dyDescent="0.2"/>
    <row r="31" spans="1:6" ht="21" customHeight="1" x14ac:dyDescent="0.2"/>
    <row r="32" spans="1:6" ht="21" customHeight="1" x14ac:dyDescent="0.25">
      <c r="A32" s="38" t="s">
        <v>17</v>
      </c>
      <c r="B32" s="39"/>
      <c r="C32" s="39"/>
      <c r="D32" s="39"/>
      <c r="E32" s="39"/>
    </row>
    <row r="33" spans="1:5" ht="21" customHeight="1" x14ac:dyDescent="0.25">
      <c r="A33" s="38" t="s">
        <v>23</v>
      </c>
      <c r="B33" s="5"/>
      <c r="C33" s="40"/>
      <c r="D33" s="40"/>
      <c r="E33" s="40"/>
    </row>
    <row r="34" spans="1:5" ht="20.85" customHeight="1" x14ac:dyDescent="0.25">
      <c r="A34" s="38" t="s">
        <v>16</v>
      </c>
      <c r="B34" s="5"/>
      <c r="C34" s="40"/>
      <c r="D34" s="41"/>
      <c r="E34" s="42"/>
    </row>
    <row r="35" spans="1:5" ht="21" customHeight="1" x14ac:dyDescent="0.2">
      <c r="A35" s="43"/>
      <c r="D35" s="42"/>
      <c r="E35" s="42"/>
    </row>
    <row r="36" spans="1:5" ht="21" customHeight="1" x14ac:dyDescent="0.25">
      <c r="A36" s="38" t="s">
        <v>18</v>
      </c>
      <c r="B36" s="39"/>
      <c r="C36" s="39"/>
      <c r="D36" s="39"/>
      <c r="E36" s="39"/>
    </row>
    <row r="37" spans="1:5" ht="21" customHeight="1" x14ac:dyDescent="0.25">
      <c r="A37" s="38" t="s">
        <v>23</v>
      </c>
      <c r="B37" s="5"/>
      <c r="C37" s="40"/>
      <c r="D37" s="40"/>
      <c r="E37" s="40"/>
    </row>
    <row r="38" spans="1:5" ht="20.85" customHeight="1" x14ac:dyDescent="0.25">
      <c r="A38" s="38" t="s">
        <v>16</v>
      </c>
      <c r="B38" s="5"/>
      <c r="C38" s="40"/>
    </row>
  </sheetData>
  <sheetProtection algorithmName="SHA-512" hashValue="6AbXM45C/azBDqHxqteR0SuC7H8+BaIF8PqEx2LfzIOq4NFSnFZCz2Sq7gG0h4QrFwANndfxzm16pHW9qc8FlA==" saltValue="Rt8muMImYVH61qb7FIYanw==" spinCount="100000" sheet="1" selectLockedCells="1"/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Part-time Time Sheet</vt:lpstr>
      <vt:lpstr>Part-time RECAP Sheet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JoAlyce Waugh</cp:lastModifiedBy>
  <cp:lastPrinted>2020-03-11T20:36:50Z</cp:lastPrinted>
  <dcterms:created xsi:type="dcterms:W3CDTF">2011-08-24T13:06:50Z</dcterms:created>
  <dcterms:modified xsi:type="dcterms:W3CDTF">2020-04-21T16:09:01Z</dcterms:modified>
</cp:coreProperties>
</file>