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R\Employee - Orientation\Forms for Employee Portal\"/>
    </mc:Choice>
  </mc:AlternateContent>
  <bookViews>
    <workbookView xWindow="0" yWindow="0" windowWidth="20490" windowHeight="7755"/>
  </bookViews>
  <sheets>
    <sheet name="PT Non-Exempt 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71" i="1" l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12" i="1"/>
  <c r="G12" i="1" s="1"/>
  <c r="B50" i="1"/>
  <c r="F15" i="1"/>
  <c r="G15" i="1" s="1"/>
  <c r="F14" i="1"/>
  <c r="G14" i="1" s="1"/>
  <c r="F13" i="1"/>
  <c r="G13" i="1" s="1"/>
  <c r="F11" i="1"/>
  <c r="G11" i="1" s="1"/>
  <c r="F10" i="1"/>
  <c r="F9" i="1"/>
  <c r="G9" i="1" s="1"/>
  <c r="G72" i="1" l="1"/>
  <c r="G73" i="1" s="1"/>
  <c r="F72" i="1"/>
  <c r="F42" i="1"/>
  <c r="F29" i="1"/>
  <c r="F59" i="1"/>
  <c r="F16" i="1"/>
  <c r="G29" i="1"/>
  <c r="G30" i="1" s="1"/>
  <c r="G42" i="1"/>
  <c r="G43" i="1" s="1"/>
  <c r="G59" i="1"/>
  <c r="G60" i="1" s="1"/>
  <c r="G10" i="1"/>
  <c r="G16" i="1" s="1"/>
  <c r="G17" i="1" s="1"/>
  <c r="L12" i="1" l="1"/>
  <c r="L11" i="1"/>
  <c r="L9" i="1"/>
  <c r="F17" i="1"/>
  <c r="F18" i="1" s="1"/>
  <c r="F73" i="1"/>
  <c r="F74" i="1" s="1"/>
  <c r="F43" i="1"/>
  <c r="F44" i="1" s="1"/>
  <c r="F30" i="1"/>
  <c r="J9" i="1" s="1"/>
  <c r="F60" i="1"/>
  <c r="J11" i="1" s="1"/>
  <c r="L10" i="1"/>
  <c r="L8" i="1"/>
  <c r="F61" i="1" l="1"/>
  <c r="G61" i="1" s="1"/>
  <c r="M11" i="1" s="1"/>
  <c r="F31" i="1"/>
  <c r="G31" i="1" s="1"/>
  <c r="M9" i="1" s="1"/>
  <c r="G18" i="1"/>
  <c r="M8" i="1" s="1"/>
  <c r="K8" i="1"/>
  <c r="F19" i="1"/>
  <c r="K12" i="1"/>
  <c r="G74" i="1"/>
  <c r="K10" i="1"/>
  <c r="G44" i="1"/>
  <c r="G45" i="1" s="1"/>
  <c r="J8" i="1"/>
  <c r="F75" i="1"/>
  <c r="J12" i="1"/>
  <c r="J10" i="1"/>
  <c r="F45" i="1"/>
  <c r="F62" i="1"/>
  <c r="K11" i="1"/>
  <c r="L13" i="1"/>
  <c r="F32" i="1"/>
  <c r="K9" i="1"/>
  <c r="G19" i="1" l="1"/>
  <c r="N8" i="1" s="1"/>
  <c r="G62" i="1"/>
  <c r="N11" i="1" s="1"/>
  <c r="G32" i="1"/>
  <c r="N9" i="1" s="1"/>
  <c r="M12" i="1"/>
  <c r="G75" i="1"/>
  <c r="N12" i="1" s="1"/>
  <c r="J13" i="1"/>
  <c r="M10" i="1"/>
  <c r="N10" i="1"/>
  <c r="K13" i="1"/>
  <c r="N13" i="1" l="1"/>
  <c r="K17" i="1" s="1"/>
  <c r="K20" i="1" s="1"/>
  <c r="K21" i="1" s="1"/>
  <c r="K25" i="1" s="1"/>
  <c r="M13" i="1"/>
</calcChain>
</file>

<file path=xl/sharedStrings.xml><?xml version="1.0" encoding="utf-8"?>
<sst xmlns="http://schemas.openxmlformats.org/spreadsheetml/2006/main" count="155" uniqueCount="56">
  <si>
    <t>Church/School Name:</t>
  </si>
  <si>
    <t>Page 1</t>
  </si>
  <si>
    <t>Time Sheet</t>
  </si>
  <si>
    <t>Page 3</t>
  </si>
  <si>
    <t>Recap</t>
  </si>
  <si>
    <t>Non-Exempt Employee</t>
  </si>
  <si>
    <t>Name:</t>
  </si>
  <si>
    <t>Month:</t>
  </si>
  <si>
    <t xml:space="preserve">Regular </t>
  </si>
  <si>
    <t>Overtime</t>
  </si>
  <si>
    <t>Regular Pay</t>
  </si>
  <si>
    <t>OT Pay</t>
  </si>
  <si>
    <t>TOTAL</t>
  </si>
  <si>
    <t>Week Ending:</t>
  </si>
  <si>
    <t>Log in</t>
  </si>
  <si>
    <t>Lunch Starts</t>
  </si>
  <si>
    <t>Lunch Ends</t>
  </si>
  <si>
    <t>Log Out</t>
  </si>
  <si>
    <t>Hrs Worked</t>
  </si>
  <si>
    <t>Total Pay</t>
  </si>
  <si>
    <t>Monday</t>
  </si>
  <si>
    <t>Tuesday</t>
  </si>
  <si>
    <t>Wednesday</t>
  </si>
  <si>
    <t>Thursday</t>
  </si>
  <si>
    <t>Friday</t>
  </si>
  <si>
    <t>Saturday</t>
  </si>
  <si>
    <t>Sunday</t>
  </si>
  <si>
    <t>Sub-Total</t>
  </si>
  <si>
    <t>Amount Due</t>
  </si>
  <si>
    <t>Regular</t>
  </si>
  <si>
    <t>Workers Comp</t>
  </si>
  <si>
    <t>Amount Due To Conference</t>
  </si>
  <si>
    <t>Employee Signature ________________________________________</t>
  </si>
  <si>
    <t>Date</t>
  </si>
  <si>
    <t>Supervisor Signature ________________________________________</t>
  </si>
  <si>
    <t>Payment/Time Sheet/Recap:</t>
  </si>
  <si>
    <t>Carolina Conference of SDA</t>
  </si>
  <si>
    <t>Check #</t>
  </si>
  <si>
    <t>payroll@carolinasda.com</t>
  </si>
  <si>
    <t>P.O. Box 44270</t>
  </si>
  <si>
    <t>Charlotte, NC  28215</t>
  </si>
  <si>
    <t>Page 2</t>
  </si>
  <si>
    <r>
      <rPr>
        <b/>
        <sz val="11"/>
        <color indexed="10"/>
        <rFont val="Calibri"/>
        <family val="2"/>
      </rPr>
      <t>PRINT</t>
    </r>
    <r>
      <rPr>
        <b/>
        <sz val="11"/>
        <color indexed="8"/>
        <rFont val="Calibri"/>
        <family val="2"/>
      </rPr>
      <t xml:space="preserve"> Name _______________________________________________</t>
    </r>
  </si>
  <si>
    <t>Part-Time</t>
  </si>
  <si>
    <t>Due at Conference Office by 20th of each month</t>
  </si>
  <si>
    <t>________</t>
  </si>
  <si>
    <t>_________</t>
  </si>
  <si>
    <t>FICA (7.65% of Total Salary)</t>
  </si>
  <si>
    <t>Retirement-Match (Up to 3% of Total Salary)</t>
  </si>
  <si>
    <t xml:space="preserve"> Total Salary</t>
  </si>
  <si>
    <t xml:space="preserve"> Short-Term Sick (Hours______ x Wages______) </t>
  </si>
  <si>
    <t xml:space="preserve"> Vacation (Hours______ x Wages______)</t>
  </si>
  <si>
    <r>
      <t xml:space="preserve"> </t>
    </r>
    <r>
      <rPr>
        <sz val="9"/>
        <color theme="1"/>
        <rFont val="Calibri"/>
        <family val="2"/>
        <scheme val="minor"/>
      </rPr>
      <t>Salary (Hours x Wages)</t>
    </r>
  </si>
  <si>
    <t>Fax: (704) 887-5750</t>
  </si>
  <si>
    <t xml:space="preserve">Hourly Rate: </t>
  </si>
  <si>
    <t>Hourly Rate: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</si>
</sst>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;[Red]&quot;$&quot;#,##0.00"/>
    <numFmt numFmtId="166" formatCode="&quot;$&quot;#,##0.0_);[Red]\(&quot;$&quot;#,##0.0\)"/>
    <numFmt numFmtId="167" formatCode="[$-409]h:mm\ AM/PM;@"/>
  </numFmts>
  <fonts count="22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7E4B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2" borderId="0" xfId="0" applyNumberFormat="1" applyFont="1" applyFill="1" applyBorder="1" applyAlignment="1" applyProtection="1">
      <protection hidden="1"/>
    </xf>
    <xf numFmtId="44" fontId="1" fillId="2" borderId="0" xfId="0" applyNumberFormat="1" applyFont="1" applyFill="1" applyBorder="1" applyAlignment="1" applyProtection="1">
      <alignment horizontal="left"/>
      <protection hidden="1"/>
    </xf>
    <xf numFmtId="0" fontId="4" fillId="0" borderId="0" xfId="0" applyNumberFormat="1" applyFont="1" applyFill="1" applyBorder="1" applyAlignment="1" applyProtection="1">
      <protection hidden="1"/>
    </xf>
    <xf numFmtId="44" fontId="4" fillId="0" borderId="0" xfId="0" applyNumberFormat="1" applyFont="1" applyFill="1" applyBorder="1" applyAlignment="1" applyProtection="1">
      <protection hidden="1"/>
    </xf>
    <xf numFmtId="0" fontId="4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protection hidden="1"/>
    </xf>
    <xf numFmtId="0" fontId="7" fillId="0" borderId="0" xfId="0" applyNumberFormat="1" applyFont="1" applyFill="1" applyBorder="1" applyAlignment="1" applyProtection="1">
      <protection hidden="1"/>
    </xf>
    <xf numFmtId="0" fontId="6" fillId="0" borderId="2" xfId="0" applyNumberFormat="1" applyFont="1" applyFill="1" applyBorder="1" applyAlignment="1" applyProtection="1">
      <protection hidden="1"/>
    </xf>
    <xf numFmtId="0" fontId="6" fillId="0" borderId="0" xfId="0" applyNumberFormat="1" applyFont="1" applyFill="1" applyBorder="1" applyAlignment="1" applyProtection="1">
      <protection hidden="1"/>
    </xf>
    <xf numFmtId="0" fontId="5" fillId="0" borderId="0" xfId="0" applyNumberFormat="1" applyFont="1" applyFill="1" applyBorder="1" applyAlignment="1" applyProtection="1">
      <protection hidden="1"/>
    </xf>
    <xf numFmtId="0" fontId="6" fillId="3" borderId="3" xfId="0" applyNumberFormat="1" applyFont="1" applyFill="1" applyBorder="1" applyAlignment="1" applyProtection="1">
      <protection hidden="1"/>
    </xf>
    <xf numFmtId="0" fontId="5" fillId="3" borderId="4" xfId="0" applyNumberFormat="1" applyFont="1" applyFill="1" applyBorder="1" applyAlignment="1" applyProtection="1">
      <alignment horizontal="center"/>
      <protection hidden="1"/>
    </xf>
    <xf numFmtId="44" fontId="5" fillId="3" borderId="5" xfId="0" applyNumberFormat="1" applyFont="1" applyFill="1" applyBorder="1" applyAlignment="1" applyProtection="1">
      <alignment horizontal="center"/>
      <protection hidden="1"/>
    </xf>
    <xf numFmtId="0" fontId="5" fillId="4" borderId="1" xfId="0" applyNumberFormat="1" applyFont="1" applyFill="1" applyBorder="1" applyAlignment="1" applyProtection="1">
      <alignment horizontal="center"/>
      <protection hidden="1"/>
    </xf>
    <xf numFmtId="44" fontId="5" fillId="4" borderId="1" xfId="0" applyNumberFormat="1" applyFont="1" applyFill="1" applyBorder="1" applyAlignment="1" applyProtection="1">
      <alignment horizontal="center"/>
      <protection hidden="1"/>
    </xf>
    <xf numFmtId="2" fontId="8" fillId="2" borderId="1" xfId="0" applyNumberFormat="1" applyFont="1" applyFill="1" applyBorder="1" applyAlignment="1" applyProtection="1">
      <protection hidden="1"/>
    </xf>
    <xf numFmtId="44" fontId="8" fillId="2" borderId="1" xfId="0" applyNumberFormat="1" applyFont="1" applyFill="1" applyBorder="1" applyAlignment="1" applyProtection="1">
      <protection hidden="1"/>
    </xf>
    <xf numFmtId="43" fontId="5" fillId="3" borderId="6" xfId="0" applyNumberFormat="1" applyFont="1" applyFill="1" applyBorder="1" applyAlignment="1" applyProtection="1">
      <alignment horizontal="center"/>
      <protection hidden="1"/>
    </xf>
    <xf numFmtId="43" fontId="5" fillId="3" borderId="7" xfId="0" applyNumberFormat="1" applyFont="1" applyFill="1" applyBorder="1" applyAlignment="1" applyProtection="1">
      <alignment horizontal="center"/>
      <protection hidden="1"/>
    </xf>
    <xf numFmtId="2" fontId="8" fillId="2" borderId="8" xfId="0" applyNumberFormat="1" applyFont="1" applyFill="1" applyBorder="1" applyAlignment="1" applyProtection="1">
      <protection hidden="1"/>
    </xf>
    <xf numFmtId="44" fontId="5" fillId="0" borderId="0" xfId="0" applyNumberFormat="1" applyFont="1" applyFill="1" applyBorder="1" applyAlignment="1" applyProtection="1">
      <alignment horizontal="left"/>
      <protection hidden="1"/>
    </xf>
    <xf numFmtId="43" fontId="5" fillId="0" borderId="9" xfId="0" applyNumberFormat="1" applyFont="1" applyFill="1" applyBorder="1" applyAlignment="1" applyProtection="1">
      <alignment horizontal="left"/>
      <protection hidden="1"/>
    </xf>
    <xf numFmtId="43" fontId="5" fillId="0" borderId="9" xfId="0" applyNumberFormat="1" applyFont="1" applyFill="1" applyBorder="1" applyAlignment="1" applyProtection="1">
      <alignment horizontal="right"/>
      <protection hidden="1"/>
    </xf>
    <xf numFmtId="2" fontId="10" fillId="2" borderId="1" xfId="0" applyNumberFormat="1" applyFont="1" applyFill="1" applyBorder="1" applyAlignment="1" applyProtection="1">
      <alignment horizontal="right"/>
      <protection hidden="1"/>
    </xf>
    <xf numFmtId="44" fontId="10" fillId="2" borderId="1" xfId="0" applyNumberFormat="1" applyFont="1" applyFill="1" applyBorder="1" applyAlignment="1" applyProtection="1">
      <protection hidden="1"/>
    </xf>
    <xf numFmtId="0" fontId="6" fillId="0" borderId="0" xfId="0" applyNumberFormat="1" applyFont="1" applyFill="1" applyBorder="1" applyAlignment="1" applyProtection="1"/>
    <xf numFmtId="44" fontId="7" fillId="2" borderId="1" xfId="0" applyNumberFormat="1" applyFont="1" applyFill="1" applyBorder="1" applyAlignment="1" applyProtection="1">
      <protection hidden="1"/>
    </xf>
    <xf numFmtId="43" fontId="6" fillId="0" borderId="9" xfId="0" applyNumberFormat="1" applyFont="1" applyFill="1" applyBorder="1" applyAlignment="1" applyProtection="1"/>
    <xf numFmtId="44" fontId="6" fillId="0" borderId="0" xfId="0" applyNumberFormat="1" applyFont="1" applyFill="1" applyBorder="1" applyAlignment="1" applyProtection="1"/>
    <xf numFmtId="2" fontId="9" fillId="2" borderId="1" xfId="0" applyNumberFormat="1" applyFont="1" applyFill="1" applyBorder="1" applyAlignment="1" applyProtection="1">
      <protection hidden="1"/>
    </xf>
    <xf numFmtId="44" fontId="11" fillId="2" borderId="1" xfId="0" applyNumberFormat="1" applyFont="1" applyFill="1" applyBorder="1" applyAlignment="1" applyProtection="1">
      <protection hidden="1"/>
    </xf>
    <xf numFmtId="43" fontId="5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2" fontId="9" fillId="0" borderId="0" xfId="0" applyNumberFormat="1" applyFont="1" applyFill="1" applyBorder="1" applyAlignment="1" applyProtection="1">
      <protection hidden="1"/>
    </xf>
    <xf numFmtId="44" fontId="11" fillId="0" borderId="0" xfId="0" applyNumberFormat="1" applyFont="1" applyFill="1" applyBorder="1" applyAlignment="1" applyProtection="1">
      <protection hidden="1"/>
    </xf>
    <xf numFmtId="0" fontId="5" fillId="0" borderId="0" xfId="0" applyNumberFormat="1" applyFont="1" applyFill="1" applyBorder="1" applyAlignment="1" applyProtection="1"/>
    <xf numFmtId="0" fontId="1" fillId="5" borderId="0" xfId="0" applyNumberFormat="1" applyFont="1" applyFill="1" applyBorder="1" applyAlignment="1" applyProtection="1">
      <protection hidden="1"/>
    </xf>
    <xf numFmtId="44" fontId="1" fillId="5" borderId="0" xfId="0" applyNumberFormat="1" applyFont="1" applyFill="1" applyBorder="1" applyAlignment="1" applyProtection="1">
      <alignment horizontal="left"/>
      <protection hidden="1"/>
    </xf>
    <xf numFmtId="2" fontId="7" fillId="0" borderId="0" xfId="0" applyNumberFormat="1" applyFont="1" applyFill="1" applyBorder="1" applyAlignment="1" applyProtection="1">
      <protection hidden="1"/>
    </xf>
    <xf numFmtId="44" fontId="7" fillId="0" borderId="0" xfId="0" applyNumberFormat="1" applyFont="1" applyFill="1" applyBorder="1" applyAlignment="1" applyProtection="1">
      <protection hidden="1"/>
    </xf>
    <xf numFmtId="43" fontId="7" fillId="2" borderId="1" xfId="0" applyNumberFormat="1" applyFont="1" applyFill="1" applyBorder="1" applyAlignment="1" applyProtection="1">
      <protection hidden="1"/>
    </xf>
    <xf numFmtId="0" fontId="14" fillId="6" borderId="0" xfId="0" applyNumberFormat="1" applyFont="1" applyFill="1" applyBorder="1" applyAlignment="1" applyProtection="1">
      <protection hidden="1"/>
    </xf>
    <xf numFmtId="44" fontId="15" fillId="6" borderId="0" xfId="0" applyNumberFormat="1" applyFont="1" applyFill="1" applyBorder="1" applyAlignment="1" applyProtection="1">
      <protection hidden="1"/>
    </xf>
    <xf numFmtId="2" fontId="6" fillId="7" borderId="1" xfId="0" applyNumberFormat="1" applyFont="1" applyFill="1" applyBorder="1" applyAlignment="1" applyProtection="1">
      <protection hidden="1"/>
    </xf>
    <xf numFmtId="44" fontId="6" fillId="7" borderId="10" xfId="0" applyNumberFormat="1" applyFont="1" applyFill="1" applyBorder="1" applyAlignment="1" applyProtection="1">
      <protection hidden="1"/>
    </xf>
    <xf numFmtId="0" fontId="16" fillId="0" borderId="11" xfId="0" applyFont="1" applyBorder="1" applyProtection="1"/>
    <xf numFmtId="0" fontId="0" fillId="0" borderId="0" xfId="0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5" fillId="6" borderId="0" xfId="0" applyNumberFormat="1" applyFont="1" applyFill="1" applyBorder="1" applyAlignment="1" applyProtection="1"/>
    <xf numFmtId="0" fontId="14" fillId="6" borderId="0" xfId="0" applyNumberFormat="1" applyFont="1" applyFill="1" applyBorder="1" applyAlignment="1" applyProtection="1"/>
    <xf numFmtId="8" fontId="3" fillId="0" borderId="0" xfId="0" applyNumberFormat="1" applyFont="1" applyFill="1" applyBorder="1" applyAlignment="1" applyProtection="1"/>
    <xf numFmtId="166" fontId="7" fillId="0" borderId="0" xfId="0" applyNumberFormat="1" applyFont="1" applyFill="1" applyBorder="1" applyAlignment="1" applyProtection="1"/>
    <xf numFmtId="18" fontId="3" fillId="0" borderId="0" xfId="0" applyNumberFormat="1" applyFont="1" applyFill="1" applyBorder="1" applyAlignment="1" applyProtection="1"/>
    <xf numFmtId="0" fontId="9" fillId="8" borderId="1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0" fontId="13" fillId="0" borderId="0" xfId="0" applyFont="1" applyProtection="1"/>
    <xf numFmtId="0" fontId="9" fillId="0" borderId="0" xfId="0" applyNumberFormat="1" applyFont="1" applyFill="1" applyBorder="1" applyAlignment="1" applyProtection="1">
      <alignment horizontal="left"/>
    </xf>
    <xf numFmtId="0" fontId="18" fillId="2" borderId="9" xfId="0" applyNumberFormat="1" applyFont="1" applyFill="1" applyBorder="1" applyAlignment="1" applyProtection="1"/>
    <xf numFmtId="0" fontId="2" fillId="2" borderId="13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right"/>
    </xf>
    <xf numFmtId="0" fontId="13" fillId="2" borderId="2" xfId="0" applyFont="1" applyFill="1" applyBorder="1" applyProtection="1"/>
    <xf numFmtId="0" fontId="2" fillId="2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3" fillId="2" borderId="14" xfId="0" applyFont="1" applyFill="1" applyBorder="1" applyProtection="1"/>
    <xf numFmtId="0" fontId="2" fillId="2" borderId="15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19" fillId="0" borderId="0" xfId="0" applyFont="1" applyProtection="1"/>
    <xf numFmtId="0" fontId="20" fillId="0" borderId="0" xfId="0" applyFont="1" applyProtection="1"/>
    <xf numFmtId="0" fontId="0" fillId="0" borderId="0" xfId="0" applyFill="1" applyProtection="1"/>
    <xf numFmtId="0" fontId="16" fillId="0" borderId="11" xfId="0" applyFont="1" applyFill="1" applyBorder="1" applyProtection="1"/>
    <xf numFmtId="0" fontId="1" fillId="5" borderId="0" xfId="0" applyNumberFormat="1" applyFont="1" applyFill="1" applyBorder="1" applyAlignment="1" applyProtection="1">
      <alignment horizontal="center"/>
    </xf>
    <xf numFmtId="0" fontId="1" fillId="5" borderId="0" xfId="0" applyNumberFormat="1" applyFont="1" applyFill="1" applyBorder="1" applyAlignment="1" applyProtection="1"/>
    <xf numFmtId="0" fontId="16" fillId="0" borderId="17" xfId="0" applyFont="1" applyBorder="1" applyProtection="1">
      <protection locked="0"/>
    </xf>
    <xf numFmtId="0" fontId="0" fillId="0" borderId="0" xfId="0" applyProtection="1">
      <protection locked="0"/>
    </xf>
    <xf numFmtId="0" fontId="16" fillId="0" borderId="17" xfId="0" applyFont="1" applyFill="1" applyBorder="1" applyProtection="1">
      <protection locked="0"/>
    </xf>
    <xf numFmtId="43" fontId="6" fillId="0" borderId="9" xfId="0" applyNumberFormat="1" applyFont="1" applyFill="1" applyBorder="1" applyAlignme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2" fillId="0" borderId="18" xfId="0" applyNumberFormat="1" applyFont="1" applyFill="1" applyBorder="1" applyAlignment="1" applyProtection="1">
      <protection locked="0"/>
    </xf>
    <xf numFmtId="0" fontId="2" fillId="0" borderId="19" xfId="0" applyNumberFormat="1" applyFont="1" applyFill="1" applyBorder="1" applyAlignment="1" applyProtection="1">
      <protection locked="0"/>
    </xf>
    <xf numFmtId="0" fontId="16" fillId="0" borderId="20" xfId="0" applyFont="1" applyBorder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0" fillId="0" borderId="9" xfId="0" applyBorder="1"/>
    <xf numFmtId="0" fontId="21" fillId="0" borderId="9" xfId="0" applyFont="1" applyBorder="1"/>
    <xf numFmtId="43" fontId="21" fillId="0" borderId="9" xfId="0" applyNumberFormat="1" applyFont="1" applyBorder="1"/>
    <xf numFmtId="43" fontId="21" fillId="0" borderId="9" xfId="0" applyNumberFormat="1" applyFont="1" applyBorder="1" applyProtection="1">
      <protection locked="0"/>
    </xf>
    <xf numFmtId="0" fontId="21" fillId="0" borderId="9" xfId="0" applyFont="1" applyBorder="1" applyProtection="1">
      <protection locked="0"/>
    </xf>
    <xf numFmtId="44" fontId="15" fillId="0" borderId="0" xfId="0" applyNumberFormat="1" applyFont="1" applyFill="1" applyBorder="1" applyAlignment="1" applyProtection="1">
      <protection hidden="1"/>
    </xf>
    <xf numFmtId="44" fontId="8" fillId="0" borderId="0" xfId="0" applyNumberFormat="1" applyFont="1" applyFill="1" applyBorder="1" applyAlignment="1" applyProtection="1">
      <protection hidden="1"/>
    </xf>
    <xf numFmtId="44" fontId="10" fillId="0" borderId="0" xfId="0" applyNumberFormat="1" applyFont="1" applyFill="1" applyBorder="1" applyAlignment="1" applyProtection="1">
      <protection hidden="1"/>
    </xf>
    <xf numFmtId="44" fontId="5" fillId="0" borderId="0" xfId="0" applyNumberFormat="1" applyFont="1" applyFill="1" applyBorder="1" applyAlignment="1" applyProtection="1">
      <alignment horizontal="center"/>
      <protection hidden="1"/>
    </xf>
    <xf numFmtId="44" fontId="1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ill="1"/>
    <xf numFmtId="0" fontId="5" fillId="4" borderId="1" xfId="0" applyNumberFormat="1" applyFont="1" applyFill="1" applyBorder="1" applyAlignment="1" applyProtection="1">
      <alignment horizontal="center"/>
      <protection locked="0"/>
    </xf>
    <xf numFmtId="167" fontId="8" fillId="0" borderId="1" xfId="0" applyNumberFormat="1" applyFont="1" applyFill="1" applyBorder="1" applyAlignment="1" applyProtection="1">
      <protection locked="0"/>
    </xf>
    <xf numFmtId="18" fontId="8" fillId="0" borderId="0" xfId="0" applyNumberFormat="1" applyFont="1" applyFill="1" applyBorder="1" applyAlignment="1" applyProtection="1"/>
    <xf numFmtId="18" fontId="8" fillId="0" borderId="1" xfId="0" applyNumberFormat="1" applyFont="1" applyFill="1" applyBorder="1" applyAlignment="1" applyProtection="1"/>
    <xf numFmtId="18" fontId="8" fillId="0" borderId="1" xfId="0" applyNumberFormat="1" applyFont="1" applyFill="1" applyBorder="1" applyAlignment="1" applyProtection="1">
      <protection locked="0"/>
    </xf>
    <xf numFmtId="18" fontId="8" fillId="0" borderId="8" xfId="0" applyNumberFormat="1" applyFont="1" applyFill="1" applyBorder="1" applyAlignment="1" applyProtection="1">
      <protection locked="0"/>
    </xf>
    <xf numFmtId="8" fontId="8" fillId="0" borderId="12" xfId="0" applyNumberFormat="1" applyFont="1" applyFill="1" applyBorder="1" applyAlignment="1" applyProtection="1">
      <alignment horizontal="left"/>
      <protection locked="0"/>
    </xf>
    <xf numFmtId="44" fontId="5" fillId="0" borderId="23" xfId="0" applyNumberFormat="1" applyFont="1" applyFill="1" applyBorder="1" applyAlignment="1" applyProtection="1">
      <alignment horizontal="center"/>
      <protection hidden="1"/>
    </xf>
    <xf numFmtId="44" fontId="8" fillId="0" borderId="23" xfId="0" applyNumberFormat="1" applyFont="1" applyFill="1" applyBorder="1" applyAlignment="1" applyProtection="1">
      <protection hidden="1"/>
    </xf>
    <xf numFmtId="0" fontId="5" fillId="3" borderId="8" xfId="0" applyNumberFormat="1" applyFont="1" applyFill="1" applyBorder="1" applyAlignment="1" applyProtection="1">
      <alignment horizontal="center"/>
      <protection hidden="1"/>
    </xf>
    <xf numFmtId="43" fontId="5" fillId="3" borderId="8" xfId="0" applyNumberFormat="1" applyFont="1" applyFill="1" applyBorder="1" applyAlignment="1" applyProtection="1">
      <alignment horizontal="center"/>
      <protection hidden="1"/>
    </xf>
    <xf numFmtId="0" fontId="6" fillId="0" borderId="24" xfId="0" applyNumberFormat="1" applyFont="1" applyFill="1" applyBorder="1" applyAlignment="1" applyProtection="1">
      <protection hidden="1"/>
    </xf>
    <xf numFmtId="0" fontId="6" fillId="0" borderId="25" xfId="0" applyNumberFormat="1" applyFont="1" applyFill="1" applyBorder="1" applyAlignment="1" applyProtection="1">
      <protection hidden="1"/>
    </xf>
    <xf numFmtId="0" fontId="6" fillId="0" borderId="26" xfId="0" applyNumberFormat="1" applyFont="1" applyFill="1" applyBorder="1" applyAlignment="1" applyProtection="1">
      <protection hidden="1"/>
    </xf>
    <xf numFmtId="0" fontId="5" fillId="5" borderId="24" xfId="0" applyNumberFormat="1" applyFont="1" applyFill="1" applyBorder="1" applyAlignment="1" applyProtection="1">
      <alignment horizontal="center"/>
    </xf>
    <xf numFmtId="0" fontId="5" fillId="5" borderId="25" xfId="0" applyNumberFormat="1" applyFont="1" applyFill="1" applyBorder="1" applyAlignment="1" applyProtection="1">
      <alignment horizontal="left"/>
    </xf>
    <xf numFmtId="0" fontId="5" fillId="5" borderId="26" xfId="0" applyNumberFormat="1" applyFont="1" applyFill="1" applyBorder="1" applyAlignment="1" applyProtection="1">
      <protection hidden="1"/>
    </xf>
    <xf numFmtId="6" fontId="6" fillId="0" borderId="0" xfId="0" applyNumberFormat="1" applyFont="1" applyFill="1" applyBorder="1" applyAlignment="1" applyProtection="1">
      <alignment horizontal="left"/>
      <protection hidden="1"/>
    </xf>
    <xf numFmtId="164" fontId="6" fillId="0" borderId="21" xfId="0" applyNumberFormat="1" applyFont="1" applyFill="1" applyBorder="1" applyAlignment="1" applyProtection="1">
      <alignment horizontal="left"/>
      <protection locked="0" hidden="1"/>
    </xf>
    <xf numFmtId="0" fontId="0" fillId="0" borderId="22" xfId="0" applyBorder="1" applyProtection="1">
      <protection locked="0"/>
    </xf>
    <xf numFmtId="8" fontId="6" fillId="0" borderId="21" xfId="0" applyNumberFormat="1" applyFont="1" applyFill="1" applyBorder="1" applyAlignment="1" applyProtection="1">
      <alignment horizontal="left"/>
      <protection locked="0" hidden="1"/>
    </xf>
    <xf numFmtId="6" fontId="6" fillId="0" borderId="22" xfId="0" applyNumberFormat="1" applyFont="1" applyFill="1" applyBorder="1" applyAlignment="1" applyProtection="1">
      <alignment horizontal="left"/>
      <protection hidden="1"/>
    </xf>
    <xf numFmtId="0" fontId="6" fillId="0" borderId="27" xfId="0" applyNumberFormat="1" applyFont="1" applyFill="1" applyBorder="1" applyAlignment="1" applyProtection="1">
      <protection locked="0" hidden="1"/>
    </xf>
    <xf numFmtId="0" fontId="6" fillId="0" borderId="28" xfId="0" applyNumberFormat="1" applyFont="1" applyFill="1" applyBorder="1" applyAlignment="1" applyProtection="1">
      <protection locked="0" hidden="1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protection hidden="1"/>
    </xf>
    <xf numFmtId="44" fontId="1" fillId="0" borderId="9" xfId="0" applyNumberFormat="1" applyFont="1" applyFill="1" applyBorder="1" applyAlignment="1" applyProtection="1">
      <alignment horizontal="left"/>
      <protection hidden="1"/>
    </xf>
    <xf numFmtId="165" fontId="8" fillId="0" borderId="12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="90" zoomScaleNormal="90" workbookViewId="0">
      <selection activeCell="F9" sqref="F9"/>
    </sheetView>
  </sheetViews>
  <sheetFormatPr defaultRowHeight="15" x14ac:dyDescent="0.25"/>
  <cols>
    <col min="1" max="1" width="25.42578125" customWidth="1"/>
    <col min="2" max="2" width="15" customWidth="1"/>
    <col min="4" max="4" width="10.140625" customWidth="1"/>
    <col min="8" max="8" width="3" style="103" customWidth="1"/>
    <col min="9" max="9" width="33.28515625" customWidth="1"/>
    <col min="10" max="10" width="11.42578125" customWidth="1"/>
    <col min="11" max="11" width="11.28515625" customWidth="1"/>
  </cols>
  <sheetData>
    <row r="1" spans="1:14" ht="19.5" thickBot="1" x14ac:dyDescent="0.35">
      <c r="A1" s="46" t="s">
        <v>0</v>
      </c>
      <c r="B1" s="84"/>
      <c r="C1" s="84"/>
      <c r="D1" s="84"/>
      <c r="E1" s="48" t="s">
        <v>1</v>
      </c>
      <c r="F1" s="48" t="s">
        <v>2</v>
      </c>
      <c r="G1" s="47"/>
      <c r="H1" s="79"/>
      <c r="I1" s="46" t="s">
        <v>0</v>
      </c>
      <c r="J1" s="84"/>
      <c r="K1" s="84"/>
      <c r="L1" s="84"/>
      <c r="M1" s="49" t="s">
        <v>3</v>
      </c>
      <c r="N1" s="49" t="s">
        <v>4</v>
      </c>
    </row>
    <row r="2" spans="1:14" ht="19.5" thickBot="1" x14ac:dyDescent="0.35">
      <c r="A2" s="83"/>
      <c r="B2" s="50" t="s">
        <v>43</v>
      </c>
      <c r="C2" s="51" t="s">
        <v>5</v>
      </c>
      <c r="D2" s="1"/>
      <c r="E2" s="2"/>
      <c r="F2" s="47"/>
      <c r="G2" s="47"/>
      <c r="H2" s="79"/>
      <c r="I2" s="91"/>
      <c r="J2" s="128" t="s">
        <v>43</v>
      </c>
      <c r="K2" s="129" t="s">
        <v>5</v>
      </c>
      <c r="L2" s="130"/>
      <c r="M2" s="131"/>
      <c r="N2" s="47"/>
    </row>
    <row r="3" spans="1:14" x14ac:dyDescent="0.25">
      <c r="A3" s="52" t="s">
        <v>6</v>
      </c>
      <c r="B3" s="132"/>
      <c r="C3" s="133"/>
      <c r="D3" s="5"/>
      <c r="E3" s="5"/>
      <c r="F3" s="3"/>
      <c r="G3" s="4"/>
      <c r="H3" s="4"/>
      <c r="I3" s="6" t="s">
        <v>6</v>
      </c>
      <c r="J3" s="126"/>
      <c r="K3" s="127"/>
      <c r="L3" s="9"/>
      <c r="M3" s="9"/>
      <c r="N3" s="10"/>
    </row>
    <row r="4" spans="1:14" x14ac:dyDescent="0.25">
      <c r="A4" s="52" t="s">
        <v>7</v>
      </c>
      <c r="B4" s="132"/>
      <c r="C4" s="133"/>
      <c r="D4" s="47"/>
      <c r="E4" s="47"/>
      <c r="F4" s="47"/>
      <c r="G4" s="47"/>
      <c r="H4" s="79"/>
      <c r="I4" s="6" t="s">
        <v>7</v>
      </c>
      <c r="J4" s="122"/>
      <c r="K4" s="123"/>
      <c r="L4" s="61"/>
      <c r="M4" s="61"/>
      <c r="N4" s="61"/>
    </row>
    <row r="5" spans="1:14" x14ac:dyDescent="0.25">
      <c r="A5" s="52" t="s">
        <v>54</v>
      </c>
      <c r="B5" s="132"/>
      <c r="C5" s="133"/>
      <c r="D5" s="54"/>
      <c r="E5" s="54"/>
      <c r="F5" s="7"/>
      <c r="G5" s="4"/>
      <c r="H5" s="4"/>
      <c r="I5" s="6" t="s">
        <v>55</v>
      </c>
      <c r="J5" s="124"/>
      <c r="K5" s="125"/>
      <c r="L5" s="121"/>
      <c r="M5" s="121"/>
      <c r="N5" s="10"/>
    </row>
    <row r="6" spans="1:14" ht="15.75" thickBot="1" x14ac:dyDescent="0.3">
      <c r="A6" s="5"/>
      <c r="B6" s="55"/>
      <c r="C6" s="55"/>
      <c r="D6" s="56"/>
      <c r="E6" s="56"/>
      <c r="F6" s="42"/>
      <c r="G6" s="43"/>
      <c r="H6" s="98"/>
      <c r="I6" s="8"/>
      <c r="J6" s="9"/>
      <c r="K6" s="9"/>
      <c r="L6" s="9"/>
      <c r="M6" s="9"/>
      <c r="N6" s="10"/>
    </row>
    <row r="7" spans="1:14" x14ac:dyDescent="0.25">
      <c r="A7" s="52"/>
      <c r="B7" s="57"/>
      <c r="C7" s="57"/>
      <c r="D7" s="58"/>
      <c r="E7" s="54"/>
      <c r="F7" s="7"/>
      <c r="G7" s="4"/>
      <c r="H7" s="4"/>
      <c r="I7" s="11"/>
      <c r="J7" s="12" t="s">
        <v>8</v>
      </c>
      <c r="K7" s="12" t="s">
        <v>9</v>
      </c>
      <c r="L7" s="12" t="s">
        <v>10</v>
      </c>
      <c r="M7" s="12" t="s">
        <v>11</v>
      </c>
      <c r="N7" s="13" t="s">
        <v>12</v>
      </c>
    </row>
    <row r="8" spans="1:14" x14ac:dyDescent="0.25">
      <c r="A8" s="92" t="s">
        <v>13</v>
      </c>
      <c r="B8" s="104" t="s">
        <v>14</v>
      </c>
      <c r="C8" s="104" t="s">
        <v>15</v>
      </c>
      <c r="D8" s="104" t="s">
        <v>16</v>
      </c>
      <c r="E8" s="104" t="s">
        <v>17</v>
      </c>
      <c r="F8" s="14" t="s">
        <v>18</v>
      </c>
      <c r="G8" s="15" t="s">
        <v>19</v>
      </c>
      <c r="H8" s="111"/>
      <c r="I8" s="92" t="s">
        <v>13</v>
      </c>
      <c r="J8" s="44">
        <f>SUM(F17)</f>
        <v>0</v>
      </c>
      <c r="K8" s="44">
        <f>SUM(F18)</f>
        <v>0</v>
      </c>
      <c r="L8" s="44">
        <f>SUM(G17)</f>
        <v>0</v>
      </c>
      <c r="M8" s="44">
        <f>G18</f>
        <v>0</v>
      </c>
      <c r="N8" s="45">
        <f>SUM(G19)</f>
        <v>0</v>
      </c>
    </row>
    <row r="9" spans="1:14" x14ac:dyDescent="0.25">
      <c r="A9" s="92" t="s">
        <v>26</v>
      </c>
      <c r="B9" s="105"/>
      <c r="C9" s="105"/>
      <c r="D9" s="105"/>
      <c r="E9" s="105"/>
      <c r="F9" s="16">
        <f t="shared" ref="F9:F15" si="0">((E9-B9)-(D9-C9))*24</f>
        <v>0</v>
      </c>
      <c r="G9" s="17">
        <f>SUM($J$5*F9)</f>
        <v>0</v>
      </c>
      <c r="H9" s="112"/>
      <c r="I9" s="92" t="s">
        <v>13</v>
      </c>
      <c r="J9" s="44">
        <f>SUM(F30)</f>
        <v>0</v>
      </c>
      <c r="K9" s="44">
        <f>SUM(F31)</f>
        <v>0</v>
      </c>
      <c r="L9" s="44">
        <f>SUM(G30)</f>
        <v>0</v>
      </c>
      <c r="M9" s="44">
        <f>SUM(G31)</f>
        <v>0</v>
      </c>
      <c r="N9" s="45">
        <f>SUM(G32)</f>
        <v>0</v>
      </c>
    </row>
    <row r="10" spans="1:14" x14ac:dyDescent="0.25">
      <c r="A10" s="92" t="s">
        <v>20</v>
      </c>
      <c r="B10" s="105"/>
      <c r="C10" s="105"/>
      <c r="D10" s="105"/>
      <c r="E10" s="105"/>
      <c r="F10" s="16">
        <f t="shared" si="0"/>
        <v>0</v>
      </c>
      <c r="G10" s="17">
        <f t="shared" ref="G10:G15" si="1">SUM($J$5*F10)</f>
        <v>0</v>
      </c>
      <c r="H10" s="112"/>
      <c r="I10" s="92" t="s">
        <v>13</v>
      </c>
      <c r="J10" s="44">
        <f>SUM(F43)</f>
        <v>0</v>
      </c>
      <c r="K10" s="44">
        <f>SUM(F44)</f>
        <v>0</v>
      </c>
      <c r="L10" s="44">
        <f>SUM(G43)</f>
        <v>0</v>
      </c>
      <c r="M10" s="44">
        <f>SUM(G44)</f>
        <v>0</v>
      </c>
      <c r="N10" s="45">
        <f>SUM(G45)</f>
        <v>0</v>
      </c>
    </row>
    <row r="11" spans="1:14" x14ac:dyDescent="0.25">
      <c r="A11" s="92" t="s">
        <v>21</v>
      </c>
      <c r="B11" s="105"/>
      <c r="C11" s="105"/>
      <c r="D11" s="105"/>
      <c r="E11" s="105"/>
      <c r="F11" s="16">
        <f t="shared" si="0"/>
        <v>0</v>
      </c>
      <c r="G11" s="17">
        <f t="shared" si="1"/>
        <v>0</v>
      </c>
      <c r="H11" s="112"/>
      <c r="I11" s="92" t="s">
        <v>13</v>
      </c>
      <c r="J11" s="44">
        <f>SUM(F60)</f>
        <v>0</v>
      </c>
      <c r="K11" s="44">
        <f>SUM(F61)</f>
        <v>0</v>
      </c>
      <c r="L11" s="44">
        <f>G60</f>
        <v>0</v>
      </c>
      <c r="M11" s="44">
        <f>G61</f>
        <v>0</v>
      </c>
      <c r="N11" s="45">
        <f>G62</f>
        <v>0</v>
      </c>
    </row>
    <row r="12" spans="1:14" x14ac:dyDescent="0.25">
      <c r="A12" s="92" t="s">
        <v>22</v>
      </c>
      <c r="B12" s="105"/>
      <c r="C12" s="105"/>
      <c r="D12" s="105"/>
      <c r="E12" s="105"/>
      <c r="F12" s="16">
        <f t="shared" si="0"/>
        <v>0</v>
      </c>
      <c r="G12" s="17">
        <f t="shared" si="1"/>
        <v>0</v>
      </c>
      <c r="H12" s="112"/>
      <c r="I12" s="92" t="s">
        <v>13</v>
      </c>
      <c r="J12" s="44">
        <f>SUM(F73)</f>
        <v>0</v>
      </c>
      <c r="K12" s="44">
        <f>SUM(F74)</f>
        <v>0</v>
      </c>
      <c r="L12" s="44">
        <f>G73</f>
        <v>0</v>
      </c>
      <c r="M12" s="44">
        <f>G74</f>
        <v>0</v>
      </c>
      <c r="N12" s="45">
        <f>G75</f>
        <v>0</v>
      </c>
    </row>
    <row r="13" spans="1:14" ht="15.75" thickBot="1" x14ac:dyDescent="0.3">
      <c r="A13" s="92" t="s">
        <v>23</v>
      </c>
      <c r="B13" s="105"/>
      <c r="C13" s="105"/>
      <c r="D13" s="105"/>
      <c r="E13" s="105"/>
      <c r="F13" s="16">
        <f t="shared" si="0"/>
        <v>0</v>
      </c>
      <c r="G13" s="17">
        <f t="shared" si="1"/>
        <v>0</v>
      </c>
      <c r="H13" s="112"/>
      <c r="I13" s="113" t="s">
        <v>12</v>
      </c>
      <c r="J13" s="114">
        <f>SUM(J8:J12)</f>
        <v>0</v>
      </c>
      <c r="K13" s="114">
        <f>SUM(K8:K12)</f>
        <v>0</v>
      </c>
      <c r="L13" s="18">
        <f>SUM(L8:L12)</f>
        <v>0</v>
      </c>
      <c r="M13" s="18">
        <f>SUM(M8:M12)</f>
        <v>0</v>
      </c>
      <c r="N13" s="19">
        <f>SUM(N8:N12)</f>
        <v>0</v>
      </c>
    </row>
    <row r="14" spans="1:14" ht="15.75" thickBot="1" x14ac:dyDescent="0.3">
      <c r="A14" s="92" t="s">
        <v>24</v>
      </c>
      <c r="B14" s="105"/>
      <c r="C14" s="105"/>
      <c r="D14" s="105"/>
      <c r="E14" s="105"/>
      <c r="F14" s="16">
        <f t="shared" si="0"/>
        <v>0</v>
      </c>
      <c r="G14" s="17">
        <f t="shared" si="1"/>
        <v>0</v>
      </c>
      <c r="H14" s="99"/>
      <c r="I14" s="115"/>
      <c r="J14" s="116"/>
      <c r="K14" s="117"/>
      <c r="L14" s="9"/>
      <c r="M14" s="9"/>
      <c r="N14" s="47"/>
    </row>
    <row r="15" spans="1:14" ht="15.75" thickBot="1" x14ac:dyDescent="0.3">
      <c r="A15" s="92" t="s">
        <v>25</v>
      </c>
      <c r="B15" s="105"/>
      <c r="C15" s="105"/>
      <c r="D15" s="105"/>
      <c r="E15" s="105"/>
      <c r="F15" s="20">
        <f t="shared" si="0"/>
        <v>0</v>
      </c>
      <c r="G15" s="17">
        <f t="shared" si="1"/>
        <v>0</v>
      </c>
      <c r="H15" s="99"/>
      <c r="I15" s="118" t="s">
        <v>43</v>
      </c>
      <c r="J15" s="119" t="s">
        <v>5</v>
      </c>
      <c r="K15" s="120"/>
      <c r="L15" s="21"/>
      <c r="M15" s="5"/>
      <c r="N15" s="47"/>
    </row>
    <row r="16" spans="1:14" ht="15" customHeight="1" thickBot="1" x14ac:dyDescent="0.3">
      <c r="A16" s="52"/>
      <c r="B16" s="106"/>
      <c r="C16" s="106"/>
      <c r="D16" s="106"/>
      <c r="E16" s="107" t="s">
        <v>27</v>
      </c>
      <c r="F16" s="16">
        <f>SUM(F9:F15)</f>
        <v>0</v>
      </c>
      <c r="G16" s="17">
        <f>SUM(G9:G15)</f>
        <v>0</v>
      </c>
      <c r="H16" s="99"/>
      <c r="I16" s="22"/>
      <c r="J16" s="23"/>
      <c r="K16" s="22" t="s">
        <v>28</v>
      </c>
      <c r="L16" s="9"/>
      <c r="M16" s="5"/>
      <c r="N16" s="47"/>
    </row>
    <row r="17" spans="1:14" ht="15" customHeight="1" thickBot="1" x14ac:dyDescent="0.3">
      <c r="A17" s="5"/>
      <c r="B17" s="5"/>
      <c r="C17" s="5"/>
      <c r="D17" s="5"/>
      <c r="E17" s="60" t="s">
        <v>29</v>
      </c>
      <c r="F17" s="24">
        <f>IF(F16&lt;=40,F16,40)</f>
        <v>0</v>
      </c>
      <c r="G17" s="25">
        <f>SUM(G16)</f>
        <v>0</v>
      </c>
      <c r="H17" s="100"/>
      <c r="I17" s="93" t="s">
        <v>52</v>
      </c>
      <c r="J17" s="93"/>
      <c r="K17" s="95">
        <f>SUM(N13)</f>
        <v>0</v>
      </c>
      <c r="L17" s="26"/>
      <c r="M17" s="5"/>
      <c r="N17" s="47"/>
    </row>
    <row r="18" spans="1:14" ht="15" customHeight="1" thickBot="1" x14ac:dyDescent="0.3">
      <c r="A18" s="5"/>
      <c r="B18" s="5"/>
      <c r="C18" s="5"/>
      <c r="D18" s="5"/>
      <c r="E18" s="60" t="s">
        <v>9</v>
      </c>
      <c r="F18" s="41">
        <f>F16-F17</f>
        <v>0</v>
      </c>
      <c r="G18" s="27">
        <f>F18*(J5*1.5)</f>
        <v>0</v>
      </c>
      <c r="H18" s="40"/>
      <c r="I18" s="97" t="s">
        <v>51</v>
      </c>
      <c r="J18" s="93"/>
      <c r="K18" s="96"/>
      <c r="L18" s="26"/>
      <c r="M18" s="5"/>
      <c r="N18" s="47"/>
    </row>
    <row r="19" spans="1:14" ht="15" customHeight="1" thickBot="1" x14ac:dyDescent="0.3">
      <c r="A19" s="5"/>
      <c r="B19" s="5"/>
      <c r="C19" s="5"/>
      <c r="D19" s="5"/>
      <c r="E19" s="60" t="s">
        <v>12</v>
      </c>
      <c r="F19" s="30">
        <f>SUM(F17:F18)</f>
        <v>0</v>
      </c>
      <c r="G19" s="31">
        <f>SUM(G17+G18)</f>
        <v>0</v>
      </c>
      <c r="H19" s="35"/>
      <c r="I19" s="97" t="s">
        <v>50</v>
      </c>
      <c r="J19" s="93"/>
      <c r="K19" s="96"/>
      <c r="L19" s="26"/>
      <c r="M19" s="5"/>
      <c r="N19" s="47"/>
    </row>
    <row r="20" spans="1:14" ht="15" customHeight="1" thickBot="1" x14ac:dyDescent="0.3">
      <c r="A20" s="5"/>
      <c r="B20" s="5"/>
      <c r="C20" s="5"/>
      <c r="D20" s="5"/>
      <c r="E20" s="60"/>
      <c r="F20" s="24"/>
      <c r="G20" s="25"/>
      <c r="H20" s="100"/>
      <c r="I20" s="94" t="s">
        <v>49</v>
      </c>
      <c r="J20" s="93"/>
      <c r="K20" s="95">
        <f>SUM(K17:K19)</f>
        <v>0</v>
      </c>
      <c r="L20" s="26"/>
      <c r="M20" s="5"/>
      <c r="N20" s="47"/>
    </row>
    <row r="21" spans="1:14" ht="15" customHeight="1" thickBot="1" x14ac:dyDescent="0.3">
      <c r="A21" s="92" t="s">
        <v>13</v>
      </c>
      <c r="B21" s="104" t="s">
        <v>14</v>
      </c>
      <c r="C21" s="104" t="s">
        <v>15</v>
      </c>
      <c r="D21" s="104" t="s">
        <v>16</v>
      </c>
      <c r="E21" s="104" t="s">
        <v>17</v>
      </c>
      <c r="F21" s="14" t="s">
        <v>18</v>
      </c>
      <c r="G21" s="15" t="s">
        <v>19</v>
      </c>
      <c r="H21" s="101"/>
      <c r="I21" s="28" t="s">
        <v>47</v>
      </c>
      <c r="J21" s="28"/>
      <c r="K21" s="28">
        <f>SUM(K20*0.0765)</f>
        <v>0</v>
      </c>
      <c r="L21" s="29"/>
      <c r="M21" s="5"/>
      <c r="N21" s="47"/>
    </row>
    <row r="22" spans="1:14" ht="15.75" thickBot="1" x14ac:dyDescent="0.3">
      <c r="A22" s="92" t="s">
        <v>26</v>
      </c>
      <c r="B22" s="108"/>
      <c r="C22" s="108"/>
      <c r="D22" s="108"/>
      <c r="E22" s="108"/>
      <c r="F22" s="16">
        <f t="shared" ref="F22:F28" si="2">((E22-B22)-(D22-C22))*24</f>
        <v>0</v>
      </c>
      <c r="G22" s="17">
        <f>SUM($J$5*F22)</f>
        <v>0</v>
      </c>
      <c r="H22" s="99"/>
      <c r="I22" s="28" t="s">
        <v>48</v>
      </c>
      <c r="J22" s="28"/>
      <c r="K22" s="86"/>
      <c r="L22" s="26"/>
      <c r="M22" s="5"/>
      <c r="N22" s="47"/>
    </row>
    <row r="23" spans="1:14" ht="15.75" thickBot="1" x14ac:dyDescent="0.3">
      <c r="A23" s="92" t="s">
        <v>20</v>
      </c>
      <c r="B23" s="105"/>
      <c r="C23" s="105"/>
      <c r="D23" s="105"/>
      <c r="E23" s="105"/>
      <c r="F23" s="16">
        <f t="shared" si="2"/>
        <v>0</v>
      </c>
      <c r="G23" s="17">
        <f t="shared" ref="G23:G28" si="3">SUM($J$5*F23)</f>
        <v>0</v>
      </c>
      <c r="H23" s="99"/>
      <c r="I23" s="28" t="s">
        <v>30</v>
      </c>
      <c r="J23" s="28"/>
      <c r="K23" s="28">
        <v>21</v>
      </c>
      <c r="L23" s="26"/>
      <c r="M23" s="5"/>
      <c r="N23" s="61"/>
    </row>
    <row r="24" spans="1:14" ht="15.75" thickBot="1" x14ac:dyDescent="0.3">
      <c r="A24" s="92" t="s">
        <v>21</v>
      </c>
      <c r="B24" s="105"/>
      <c r="C24" s="105"/>
      <c r="D24" s="108"/>
      <c r="E24" s="108"/>
      <c r="F24" s="16">
        <f t="shared" si="2"/>
        <v>0</v>
      </c>
      <c r="G24" s="17">
        <f t="shared" si="3"/>
        <v>0</v>
      </c>
      <c r="H24" s="99"/>
      <c r="I24" s="28"/>
      <c r="J24" s="28"/>
      <c r="K24" s="28"/>
      <c r="L24" s="26"/>
      <c r="M24" s="5"/>
      <c r="N24" s="47"/>
    </row>
    <row r="25" spans="1:14" ht="15.75" thickBot="1" x14ac:dyDescent="0.3">
      <c r="A25" s="92" t="s">
        <v>22</v>
      </c>
      <c r="B25" s="105"/>
      <c r="C25" s="105"/>
      <c r="D25" s="108"/>
      <c r="E25" s="108"/>
      <c r="F25" s="16">
        <f t="shared" si="2"/>
        <v>0</v>
      </c>
      <c r="G25" s="17">
        <f t="shared" si="3"/>
        <v>0</v>
      </c>
      <c r="H25" s="99"/>
      <c r="I25" s="32" t="s">
        <v>31</v>
      </c>
      <c r="J25" s="32"/>
      <c r="K25" s="32">
        <f>SUM(K20:K23)</f>
        <v>21</v>
      </c>
      <c r="L25" s="26"/>
      <c r="M25" s="5"/>
      <c r="N25" s="47"/>
    </row>
    <row r="26" spans="1:14" ht="15" customHeight="1" x14ac:dyDescent="0.25">
      <c r="A26" s="92" t="s">
        <v>23</v>
      </c>
      <c r="B26" s="105"/>
      <c r="C26" s="105"/>
      <c r="D26" s="108"/>
      <c r="E26" s="108"/>
      <c r="F26" s="16">
        <f t="shared" si="2"/>
        <v>0</v>
      </c>
      <c r="G26" s="17">
        <f t="shared" si="3"/>
        <v>0</v>
      </c>
      <c r="H26" s="99"/>
      <c r="I26" s="47"/>
      <c r="J26" s="47"/>
      <c r="K26" s="47"/>
      <c r="L26" s="47"/>
      <c r="M26" s="5"/>
      <c r="N26" s="62"/>
    </row>
    <row r="27" spans="1:14" ht="15" customHeight="1" x14ac:dyDescent="0.25">
      <c r="A27" s="92" t="s">
        <v>24</v>
      </c>
      <c r="B27" s="105"/>
      <c r="C27" s="105"/>
      <c r="D27" s="108"/>
      <c r="E27" s="108"/>
      <c r="F27" s="16">
        <f t="shared" si="2"/>
        <v>0</v>
      </c>
      <c r="G27" s="17">
        <f t="shared" si="3"/>
        <v>0</v>
      </c>
      <c r="H27" s="99"/>
      <c r="I27" s="63" t="s">
        <v>32</v>
      </c>
      <c r="J27" s="63"/>
      <c r="K27" s="63"/>
      <c r="L27" s="63"/>
      <c r="M27" s="64" t="s">
        <v>33</v>
      </c>
      <c r="N27" s="87" t="s">
        <v>45</v>
      </c>
    </row>
    <row r="28" spans="1:14" ht="15" customHeight="1" x14ac:dyDescent="0.25">
      <c r="A28" s="92" t="s">
        <v>25</v>
      </c>
      <c r="B28" s="108"/>
      <c r="C28" s="108"/>
      <c r="D28" s="108"/>
      <c r="E28" s="109"/>
      <c r="F28" s="20">
        <f t="shared" si="2"/>
        <v>0</v>
      </c>
      <c r="G28" s="17">
        <f t="shared" si="3"/>
        <v>0</v>
      </c>
      <c r="H28" s="99"/>
      <c r="I28" s="88" t="s">
        <v>42</v>
      </c>
      <c r="J28" s="88"/>
      <c r="K28" s="88"/>
      <c r="L28" s="88"/>
      <c r="M28" s="64"/>
      <c r="N28" s="65"/>
    </row>
    <row r="29" spans="1:14" x14ac:dyDescent="0.25">
      <c r="A29" s="52"/>
      <c r="B29" s="106"/>
      <c r="C29" s="106"/>
      <c r="D29" s="106"/>
      <c r="E29" s="107" t="s">
        <v>27</v>
      </c>
      <c r="F29" s="16">
        <f>SUM(F22:F28)</f>
        <v>0</v>
      </c>
      <c r="G29" s="17">
        <f>SUM(G22:G28)</f>
        <v>0</v>
      </c>
      <c r="H29" s="99"/>
      <c r="I29" s="66"/>
      <c r="J29" s="63"/>
      <c r="K29" s="63"/>
      <c r="L29" s="63"/>
      <c r="M29" s="64"/>
      <c r="N29" s="65"/>
    </row>
    <row r="30" spans="1:14" ht="15" customHeight="1" x14ac:dyDescent="0.25">
      <c r="A30" s="5"/>
      <c r="B30" s="5"/>
      <c r="C30" s="5"/>
      <c r="D30" s="5"/>
      <c r="E30" s="60" t="s">
        <v>29</v>
      </c>
      <c r="F30" s="24">
        <f>IF(F29&lt;=40,F29,40)</f>
        <v>0</v>
      </c>
      <c r="G30" s="25">
        <f>SUM(G29)</f>
        <v>0</v>
      </c>
      <c r="H30" s="100"/>
      <c r="I30" s="63" t="s">
        <v>34</v>
      </c>
      <c r="J30" s="63"/>
      <c r="K30" s="63"/>
      <c r="L30" s="63"/>
      <c r="M30" s="64" t="s">
        <v>33</v>
      </c>
      <c r="N30" s="87" t="s">
        <v>45</v>
      </c>
    </row>
    <row r="31" spans="1:14" ht="15" customHeight="1" x14ac:dyDescent="0.25">
      <c r="A31" s="5"/>
      <c r="B31" s="5"/>
      <c r="C31" s="5"/>
      <c r="D31" s="5"/>
      <c r="E31" s="60" t="s">
        <v>9</v>
      </c>
      <c r="F31" s="41">
        <f>F29-F30</f>
        <v>0</v>
      </c>
      <c r="G31" s="27">
        <f>J5*(F31*1.5)</f>
        <v>0</v>
      </c>
      <c r="H31" s="40"/>
      <c r="I31" s="88" t="s">
        <v>42</v>
      </c>
      <c r="J31" s="88"/>
      <c r="K31" s="88"/>
      <c r="L31" s="88"/>
      <c r="M31" s="5"/>
      <c r="N31" s="62"/>
    </row>
    <row r="32" spans="1:14" ht="15" customHeight="1" x14ac:dyDescent="0.25">
      <c r="A32" s="5"/>
      <c r="B32" s="5"/>
      <c r="C32" s="5"/>
      <c r="D32" s="5"/>
      <c r="E32" s="60" t="s">
        <v>12</v>
      </c>
      <c r="F32" s="30">
        <f>SUM(F30:F31)</f>
        <v>0</v>
      </c>
      <c r="G32" s="31">
        <f>SUM(G30+G31)</f>
        <v>0</v>
      </c>
      <c r="H32" s="35"/>
      <c r="I32" s="66"/>
      <c r="J32" s="63"/>
      <c r="K32" s="63"/>
      <c r="L32" s="63"/>
      <c r="M32" s="5"/>
      <c r="N32" s="62"/>
    </row>
    <row r="33" spans="1:14" ht="15" customHeight="1" thickBot="1" x14ac:dyDescent="0.3">
      <c r="A33" s="5"/>
      <c r="B33" s="5"/>
      <c r="C33" s="5"/>
      <c r="D33" s="5"/>
      <c r="E33" s="72"/>
      <c r="F33" s="34"/>
      <c r="G33" s="35"/>
      <c r="H33" s="35"/>
      <c r="I33" s="66"/>
      <c r="J33" s="63"/>
      <c r="K33" s="63"/>
      <c r="L33" s="63"/>
      <c r="M33" s="5"/>
      <c r="N33" s="47"/>
    </row>
    <row r="34" spans="1:14" ht="15" customHeight="1" thickBot="1" x14ac:dyDescent="0.3">
      <c r="A34" s="92" t="s">
        <v>13</v>
      </c>
      <c r="B34" s="104" t="s">
        <v>14</v>
      </c>
      <c r="C34" s="104" t="s">
        <v>15</v>
      </c>
      <c r="D34" s="104" t="s">
        <v>16</v>
      </c>
      <c r="E34" s="104" t="s">
        <v>17</v>
      </c>
      <c r="F34" s="14" t="s">
        <v>18</v>
      </c>
      <c r="G34" s="15" t="s">
        <v>19</v>
      </c>
      <c r="H34" s="101"/>
      <c r="I34" s="67" t="s">
        <v>35</v>
      </c>
      <c r="J34" s="68" t="s">
        <v>36</v>
      </c>
      <c r="K34" s="68"/>
      <c r="L34" s="69" t="s">
        <v>37</v>
      </c>
      <c r="M34" s="89" t="s">
        <v>46</v>
      </c>
      <c r="N34" s="47"/>
    </row>
    <row r="35" spans="1:14" ht="15" customHeight="1" x14ac:dyDescent="0.25">
      <c r="A35" s="92" t="s">
        <v>26</v>
      </c>
      <c r="B35" s="108"/>
      <c r="C35" s="108"/>
      <c r="D35" s="108"/>
      <c r="E35" s="108"/>
      <c r="F35" s="16">
        <f t="shared" ref="F35:F41" si="4">((E35-B35)-(D35-C35))*24</f>
        <v>0</v>
      </c>
      <c r="G35" s="17">
        <f>SUM($J$5*F35)</f>
        <v>0</v>
      </c>
      <c r="H35" s="99"/>
      <c r="I35" s="70" t="s">
        <v>38</v>
      </c>
      <c r="J35" s="71" t="s">
        <v>39</v>
      </c>
      <c r="K35" s="71"/>
      <c r="L35" s="33" t="s">
        <v>33</v>
      </c>
      <c r="M35" s="90" t="s">
        <v>46</v>
      </c>
      <c r="N35" s="47"/>
    </row>
    <row r="36" spans="1:14" ht="15" customHeight="1" thickBot="1" x14ac:dyDescent="0.3">
      <c r="A36" s="92" t="s">
        <v>20</v>
      </c>
      <c r="B36" s="105"/>
      <c r="C36" s="105"/>
      <c r="D36" s="108"/>
      <c r="E36" s="108"/>
      <c r="F36" s="16">
        <f t="shared" si="4"/>
        <v>0</v>
      </c>
      <c r="G36" s="17">
        <f t="shared" ref="G36:G41" si="5">SUM($J$5*F36)</f>
        <v>0</v>
      </c>
      <c r="H36" s="99"/>
      <c r="I36" s="73" t="s">
        <v>53</v>
      </c>
      <c r="J36" s="74" t="s">
        <v>40</v>
      </c>
      <c r="K36" s="74"/>
      <c r="L36" s="75"/>
      <c r="M36" s="76"/>
      <c r="N36" s="62"/>
    </row>
    <row r="37" spans="1:14" ht="15" customHeight="1" x14ac:dyDescent="0.25">
      <c r="A37" s="92" t="s">
        <v>21</v>
      </c>
      <c r="B37" s="105"/>
      <c r="C37" s="105"/>
      <c r="D37" s="105"/>
      <c r="E37" s="105"/>
      <c r="F37" s="16">
        <f t="shared" si="4"/>
        <v>0</v>
      </c>
      <c r="G37" s="17">
        <f t="shared" si="5"/>
        <v>0</v>
      </c>
      <c r="H37" s="99"/>
      <c r="I37" s="47"/>
      <c r="J37" s="47"/>
      <c r="K37" s="47"/>
      <c r="L37" s="47"/>
      <c r="M37" s="5"/>
      <c r="N37" s="62"/>
    </row>
    <row r="38" spans="1:14" ht="15" customHeight="1" x14ac:dyDescent="0.25">
      <c r="A38" s="92" t="s">
        <v>22</v>
      </c>
      <c r="B38" s="105"/>
      <c r="C38" s="105"/>
      <c r="D38" s="108"/>
      <c r="E38" s="108"/>
      <c r="F38" s="16">
        <f t="shared" si="4"/>
        <v>0</v>
      </c>
      <c r="G38" s="17">
        <f t="shared" si="5"/>
        <v>0</v>
      </c>
      <c r="H38" s="99"/>
      <c r="I38" s="77" t="s">
        <v>44</v>
      </c>
      <c r="J38" s="47"/>
      <c r="K38" s="47"/>
      <c r="L38" s="47"/>
      <c r="M38" s="36"/>
      <c r="N38" s="47"/>
    </row>
    <row r="39" spans="1:14" ht="15" customHeight="1" x14ac:dyDescent="0.25">
      <c r="A39" s="92" t="s">
        <v>23</v>
      </c>
      <c r="B39" s="105"/>
      <c r="C39" s="105"/>
      <c r="D39" s="108"/>
      <c r="E39" s="108"/>
      <c r="F39" s="16">
        <f t="shared" si="4"/>
        <v>0</v>
      </c>
      <c r="G39" s="17">
        <f t="shared" si="5"/>
        <v>0</v>
      </c>
      <c r="H39" s="99"/>
      <c r="I39" s="47"/>
      <c r="J39" s="47"/>
      <c r="K39" s="47"/>
      <c r="L39" s="47"/>
      <c r="M39" s="78"/>
      <c r="N39" s="62"/>
    </row>
    <row r="40" spans="1:14" ht="15" customHeight="1" x14ac:dyDescent="0.25">
      <c r="A40" s="92" t="s">
        <v>24</v>
      </c>
      <c r="B40" s="105"/>
      <c r="C40" s="105"/>
      <c r="D40" s="108"/>
      <c r="E40" s="108"/>
      <c r="F40" s="16">
        <f t="shared" si="4"/>
        <v>0</v>
      </c>
      <c r="G40" s="17">
        <f t="shared" si="5"/>
        <v>0</v>
      </c>
      <c r="H40" s="99"/>
      <c r="I40" s="47"/>
      <c r="J40" s="47"/>
      <c r="K40" s="47"/>
      <c r="L40" s="47"/>
      <c r="M40" s="36"/>
      <c r="N40" s="62"/>
    </row>
    <row r="41" spans="1:14" ht="15" customHeight="1" x14ac:dyDescent="0.25">
      <c r="A41" s="92" t="s">
        <v>25</v>
      </c>
      <c r="B41" s="108"/>
      <c r="C41" s="108"/>
      <c r="D41" s="108"/>
      <c r="E41" s="109"/>
      <c r="F41" s="20">
        <f t="shared" si="4"/>
        <v>0</v>
      </c>
      <c r="G41" s="17">
        <f t="shared" si="5"/>
        <v>0</v>
      </c>
      <c r="H41" s="99"/>
      <c r="I41" s="47"/>
      <c r="J41" s="47"/>
      <c r="K41" s="47"/>
      <c r="L41" s="47"/>
      <c r="M41" s="78"/>
      <c r="N41" s="62"/>
    </row>
    <row r="42" spans="1:14" x14ac:dyDescent="0.25">
      <c r="A42" s="52"/>
      <c r="B42" s="106"/>
      <c r="C42" s="106"/>
      <c r="D42" s="106"/>
      <c r="E42" s="107" t="s">
        <v>27</v>
      </c>
      <c r="F42" s="16">
        <f>SUM(F35:F41)</f>
        <v>0</v>
      </c>
      <c r="G42" s="17">
        <f>SUM(G35:G41)</f>
        <v>0</v>
      </c>
      <c r="H42" s="99"/>
      <c r="I42" s="47"/>
      <c r="J42" s="47"/>
      <c r="K42" s="47"/>
      <c r="L42" s="47"/>
      <c r="M42" s="78"/>
      <c r="N42" s="47"/>
    </row>
    <row r="43" spans="1:14" x14ac:dyDescent="0.25">
      <c r="A43" s="5"/>
      <c r="B43" s="5"/>
      <c r="C43" s="5"/>
      <c r="D43" s="5"/>
      <c r="E43" s="60" t="s">
        <v>29</v>
      </c>
      <c r="F43" s="24">
        <f>IF(F42&lt;=40,F42,40)</f>
        <v>0</v>
      </c>
      <c r="G43" s="25">
        <f>SUM(G42)</f>
        <v>0</v>
      </c>
      <c r="H43" s="100"/>
      <c r="I43" s="47"/>
      <c r="J43" s="47"/>
      <c r="K43" s="47"/>
      <c r="L43" s="47"/>
      <c r="M43" s="78"/>
      <c r="N43" s="47"/>
    </row>
    <row r="44" spans="1:14" x14ac:dyDescent="0.25">
      <c r="A44" s="5"/>
      <c r="B44" s="5"/>
      <c r="C44" s="5"/>
      <c r="D44" s="5"/>
      <c r="E44" s="60" t="s">
        <v>9</v>
      </c>
      <c r="F44" s="41">
        <f>F42-F43</f>
        <v>0</v>
      </c>
      <c r="G44" s="27">
        <f>J5*(F44*1.5)</f>
        <v>0</v>
      </c>
      <c r="H44" s="40"/>
      <c r="I44" s="47"/>
      <c r="J44" s="47"/>
      <c r="K44" s="47"/>
      <c r="L44" s="47"/>
      <c r="M44" s="78"/>
      <c r="N44" s="47"/>
    </row>
    <row r="45" spans="1:14" ht="15.75" thickBot="1" x14ac:dyDescent="0.3">
      <c r="A45" s="5"/>
      <c r="B45" s="5"/>
      <c r="C45" s="5"/>
      <c r="D45" s="5"/>
      <c r="E45" s="60" t="s">
        <v>12</v>
      </c>
      <c r="F45" s="30">
        <f>SUM(F43:F44)</f>
        <v>0</v>
      </c>
      <c r="G45" s="31">
        <f>SUM(G43+G44)</f>
        <v>0</v>
      </c>
      <c r="H45" s="35"/>
      <c r="I45" s="47"/>
      <c r="J45" s="47"/>
      <c r="K45" s="47"/>
      <c r="L45" s="47"/>
      <c r="M45" s="78"/>
      <c r="N45" s="47"/>
    </row>
    <row r="46" spans="1:14" ht="18.75" x14ac:dyDescent="0.3">
      <c r="A46" s="80" t="s">
        <v>0</v>
      </c>
      <c r="B46" s="84"/>
      <c r="C46" s="84"/>
      <c r="D46" s="84"/>
      <c r="E46" s="48" t="s">
        <v>41</v>
      </c>
      <c r="F46" s="48" t="s">
        <v>2</v>
      </c>
      <c r="G46" s="47"/>
      <c r="H46" s="79"/>
      <c r="I46" s="47"/>
      <c r="J46" s="47"/>
      <c r="K46" s="47"/>
      <c r="L46" s="47"/>
      <c r="M46" s="78"/>
      <c r="N46" s="47"/>
    </row>
    <row r="47" spans="1:14" ht="19.5" thickBot="1" x14ac:dyDescent="0.35">
      <c r="A47" s="85"/>
      <c r="B47" s="84"/>
      <c r="C47" s="84"/>
      <c r="D47" s="47"/>
      <c r="E47" s="47"/>
      <c r="F47" s="47"/>
      <c r="G47" s="47"/>
      <c r="H47" s="79"/>
      <c r="I47" s="47"/>
      <c r="J47" s="47"/>
      <c r="K47" s="47"/>
      <c r="L47" s="47"/>
      <c r="M47" s="78"/>
      <c r="N47" s="47"/>
    </row>
    <row r="48" spans="1:14" x14ac:dyDescent="0.25">
      <c r="A48" s="52" t="s">
        <v>6</v>
      </c>
      <c r="B48" s="132"/>
      <c r="C48" s="133"/>
      <c r="D48" s="5"/>
      <c r="E48" s="5"/>
      <c r="F48" s="3"/>
      <c r="G48" s="4"/>
      <c r="H48" s="4"/>
      <c r="I48" s="47"/>
      <c r="J48" s="47"/>
      <c r="K48" s="47"/>
      <c r="L48" s="47"/>
      <c r="M48" s="78"/>
      <c r="N48" s="47"/>
    </row>
    <row r="49" spans="1:14" ht="15.75" x14ac:dyDescent="0.25">
      <c r="A49" s="52" t="s">
        <v>7</v>
      </c>
      <c r="B49" s="132"/>
      <c r="C49" s="133"/>
      <c r="D49" s="81" t="s">
        <v>43</v>
      </c>
      <c r="E49" s="82" t="s">
        <v>5</v>
      </c>
      <c r="F49" s="37"/>
      <c r="G49" s="38"/>
      <c r="H49" s="102"/>
      <c r="I49" s="47"/>
      <c r="J49" s="78"/>
      <c r="K49" s="78"/>
      <c r="L49" s="78"/>
      <c r="M49" s="78"/>
      <c r="N49" s="47"/>
    </row>
    <row r="50" spans="1:14" x14ac:dyDescent="0.25">
      <c r="A50" s="52" t="s">
        <v>55</v>
      </c>
      <c r="B50" s="110">
        <f>B5</f>
        <v>0</v>
      </c>
      <c r="C50" s="53"/>
      <c r="D50" s="54"/>
      <c r="E50" s="54"/>
      <c r="F50" s="7"/>
      <c r="G50" s="4"/>
      <c r="H50" s="4"/>
      <c r="I50" s="47"/>
      <c r="J50" s="47"/>
      <c r="K50" s="47"/>
      <c r="L50" s="47"/>
      <c r="M50" s="47"/>
      <c r="N50" s="47"/>
    </row>
    <row r="51" spans="1:14" x14ac:dyDescent="0.25">
      <c r="A51" s="92" t="s">
        <v>13</v>
      </c>
      <c r="B51" s="104" t="s">
        <v>14</v>
      </c>
      <c r="C51" s="104" t="s">
        <v>15</v>
      </c>
      <c r="D51" s="104" t="s">
        <v>16</v>
      </c>
      <c r="E51" s="104" t="s">
        <v>17</v>
      </c>
      <c r="F51" s="14" t="s">
        <v>18</v>
      </c>
      <c r="G51" s="15" t="s">
        <v>19</v>
      </c>
      <c r="H51" s="101"/>
      <c r="I51" s="47"/>
      <c r="J51" s="47"/>
      <c r="K51" s="47"/>
      <c r="L51" s="47"/>
      <c r="M51" s="47"/>
      <c r="N51" s="47"/>
    </row>
    <row r="52" spans="1:14" x14ac:dyDescent="0.25">
      <c r="A52" s="92" t="s">
        <v>26</v>
      </c>
      <c r="B52" s="108"/>
      <c r="C52" s="108"/>
      <c r="D52" s="108"/>
      <c r="E52" s="108"/>
      <c r="F52" s="16">
        <f t="shared" ref="F52:F58" si="6">((E52-B52)-(D52-C52))*24</f>
        <v>0</v>
      </c>
      <c r="G52" s="17">
        <f>SUM($J$5*F52)</f>
        <v>0</v>
      </c>
      <c r="H52" s="99"/>
      <c r="I52" s="47"/>
      <c r="J52" s="47"/>
      <c r="K52" s="47"/>
      <c r="L52" s="47"/>
      <c r="M52" s="47"/>
      <c r="N52" s="47"/>
    </row>
    <row r="53" spans="1:14" x14ac:dyDescent="0.25">
      <c r="A53" s="92" t="s">
        <v>20</v>
      </c>
      <c r="B53" s="105"/>
      <c r="C53" s="105"/>
      <c r="D53" s="108"/>
      <c r="E53" s="108"/>
      <c r="F53" s="16">
        <f t="shared" si="6"/>
        <v>0</v>
      </c>
      <c r="G53" s="17">
        <f t="shared" ref="G53:G58" si="7">SUM($J$5*F53)</f>
        <v>0</v>
      </c>
      <c r="H53" s="99"/>
      <c r="I53" s="47"/>
      <c r="J53" s="47"/>
      <c r="K53" s="47"/>
      <c r="L53" s="47"/>
      <c r="M53" s="47"/>
      <c r="N53" s="47"/>
    </row>
    <row r="54" spans="1:14" x14ac:dyDescent="0.25">
      <c r="A54" s="92" t="s">
        <v>21</v>
      </c>
      <c r="B54" s="105"/>
      <c r="C54" s="105"/>
      <c r="D54" s="108"/>
      <c r="E54" s="108"/>
      <c r="F54" s="16">
        <f t="shared" si="6"/>
        <v>0</v>
      </c>
      <c r="G54" s="17">
        <f t="shared" si="7"/>
        <v>0</v>
      </c>
      <c r="H54" s="99"/>
      <c r="I54" s="47"/>
      <c r="J54" s="47"/>
      <c r="K54" s="47"/>
      <c r="L54" s="47"/>
      <c r="M54" s="47"/>
      <c r="N54" s="47"/>
    </row>
    <row r="55" spans="1:14" x14ac:dyDescent="0.25">
      <c r="A55" s="92" t="s">
        <v>22</v>
      </c>
      <c r="B55" s="105"/>
      <c r="C55" s="105"/>
      <c r="D55" s="105"/>
      <c r="E55" s="105"/>
      <c r="F55" s="16">
        <f t="shared" si="6"/>
        <v>0</v>
      </c>
      <c r="G55" s="17">
        <f t="shared" si="7"/>
        <v>0</v>
      </c>
      <c r="H55" s="99"/>
      <c r="I55" s="47"/>
      <c r="J55" s="47"/>
      <c r="K55" s="47"/>
      <c r="L55" s="47"/>
      <c r="M55" s="47"/>
      <c r="N55" s="47"/>
    </row>
    <row r="56" spans="1:14" x14ac:dyDescent="0.25">
      <c r="A56" s="92" t="s">
        <v>23</v>
      </c>
      <c r="B56" s="105"/>
      <c r="C56" s="105"/>
      <c r="D56" s="108"/>
      <c r="E56" s="108"/>
      <c r="F56" s="16">
        <f t="shared" si="6"/>
        <v>0</v>
      </c>
      <c r="G56" s="17">
        <f t="shared" si="7"/>
        <v>0</v>
      </c>
      <c r="H56" s="99"/>
      <c r="I56" s="47"/>
      <c r="J56" s="47"/>
      <c r="K56" s="47"/>
      <c r="L56" s="47"/>
      <c r="M56" s="47"/>
      <c r="N56" s="47"/>
    </row>
    <row r="57" spans="1:14" x14ac:dyDescent="0.25">
      <c r="A57" s="92" t="s">
        <v>24</v>
      </c>
      <c r="B57" s="105"/>
      <c r="C57" s="105"/>
      <c r="D57" s="108"/>
      <c r="E57" s="108"/>
      <c r="F57" s="16">
        <f t="shared" si="6"/>
        <v>0</v>
      </c>
      <c r="G57" s="17">
        <f t="shared" si="7"/>
        <v>0</v>
      </c>
      <c r="H57" s="99"/>
      <c r="I57" s="47"/>
      <c r="J57" s="47"/>
      <c r="K57" s="47"/>
      <c r="L57" s="47"/>
      <c r="M57" s="47"/>
      <c r="N57" s="47"/>
    </row>
    <row r="58" spans="1:14" x14ac:dyDescent="0.25">
      <c r="A58" s="92" t="s">
        <v>25</v>
      </c>
      <c r="B58" s="108"/>
      <c r="C58" s="108"/>
      <c r="D58" s="108"/>
      <c r="E58" s="109"/>
      <c r="F58" s="20">
        <f t="shared" si="6"/>
        <v>0</v>
      </c>
      <c r="G58" s="17">
        <f t="shared" si="7"/>
        <v>0</v>
      </c>
      <c r="H58" s="99"/>
      <c r="I58" s="47"/>
      <c r="J58" s="47"/>
      <c r="K58" s="47"/>
      <c r="L58" s="47"/>
      <c r="M58" s="47"/>
      <c r="N58" s="47"/>
    </row>
    <row r="59" spans="1:14" x14ac:dyDescent="0.25">
      <c r="A59" s="52"/>
      <c r="B59" s="106"/>
      <c r="C59" s="106"/>
      <c r="D59" s="106"/>
      <c r="E59" s="107" t="s">
        <v>27</v>
      </c>
      <c r="F59" s="16">
        <f>SUM(F52:F58)</f>
        <v>0</v>
      </c>
      <c r="G59" s="17">
        <f>SUM(G52:G58)</f>
        <v>0</v>
      </c>
      <c r="H59" s="99"/>
      <c r="I59" s="47"/>
      <c r="J59" s="47"/>
      <c r="K59" s="47"/>
      <c r="L59" s="47"/>
      <c r="M59" s="47"/>
      <c r="N59" s="47"/>
    </row>
    <row r="60" spans="1:14" x14ac:dyDescent="0.25">
      <c r="A60" s="5"/>
      <c r="B60" s="5"/>
      <c r="C60" s="5"/>
      <c r="D60" s="5"/>
      <c r="E60" s="60" t="s">
        <v>29</v>
      </c>
      <c r="F60" s="24">
        <f>IF(F59&lt;=40,F59,40)</f>
        <v>0</v>
      </c>
      <c r="G60" s="25">
        <f>SUM(G59)</f>
        <v>0</v>
      </c>
      <c r="H60" s="100"/>
      <c r="I60" s="47"/>
      <c r="J60" s="47"/>
      <c r="K60" s="47"/>
      <c r="L60" s="47"/>
      <c r="M60" s="47"/>
      <c r="N60" s="47"/>
    </row>
    <row r="61" spans="1:14" x14ac:dyDescent="0.25">
      <c r="A61" s="5"/>
      <c r="B61" s="5"/>
      <c r="C61" s="5"/>
      <c r="D61" s="5"/>
      <c r="E61" s="60" t="s">
        <v>9</v>
      </c>
      <c r="F61" s="41">
        <f>F59-F60</f>
        <v>0</v>
      </c>
      <c r="G61" s="27">
        <f>J5*(F61*1.5)</f>
        <v>0</v>
      </c>
      <c r="H61" s="40"/>
      <c r="I61" s="47"/>
      <c r="J61" s="47"/>
      <c r="K61" s="47"/>
      <c r="L61" s="47"/>
      <c r="M61" s="47"/>
      <c r="N61" s="47"/>
    </row>
    <row r="62" spans="1:14" x14ac:dyDescent="0.25">
      <c r="A62" s="5"/>
      <c r="B62" s="5"/>
      <c r="C62" s="5"/>
      <c r="D62" s="5"/>
      <c r="E62" s="60" t="s">
        <v>12</v>
      </c>
      <c r="F62" s="30">
        <f>SUM(F60:F61)</f>
        <v>0</v>
      </c>
      <c r="G62" s="31">
        <f>SUM(G60+G61)</f>
        <v>0</v>
      </c>
      <c r="H62" s="35"/>
      <c r="I62" s="47"/>
      <c r="J62" s="47"/>
      <c r="K62" s="47"/>
      <c r="L62" s="47"/>
      <c r="M62" s="47"/>
      <c r="N62" s="47"/>
    </row>
    <row r="63" spans="1:14" x14ac:dyDescent="0.25">
      <c r="A63" s="52"/>
      <c r="B63" s="59"/>
      <c r="C63" s="59"/>
      <c r="D63" s="59"/>
      <c r="E63" s="59"/>
      <c r="F63" s="39"/>
      <c r="G63" s="40"/>
      <c r="H63" s="40"/>
      <c r="I63" s="47"/>
      <c r="J63" s="47"/>
      <c r="K63" s="47"/>
      <c r="L63" s="47"/>
      <c r="M63" s="47"/>
      <c r="N63" s="47"/>
    </row>
    <row r="64" spans="1:14" x14ac:dyDescent="0.25">
      <c r="A64" s="92" t="s">
        <v>13</v>
      </c>
      <c r="B64" s="104" t="s">
        <v>14</v>
      </c>
      <c r="C64" s="104" t="s">
        <v>15</v>
      </c>
      <c r="D64" s="104" t="s">
        <v>16</v>
      </c>
      <c r="E64" s="104" t="s">
        <v>17</v>
      </c>
      <c r="F64" s="14" t="s">
        <v>18</v>
      </c>
      <c r="G64" s="15" t="s">
        <v>19</v>
      </c>
      <c r="H64" s="101"/>
      <c r="I64" s="47"/>
      <c r="J64" s="47"/>
      <c r="K64" s="47"/>
      <c r="L64" s="47"/>
      <c r="M64" s="47"/>
      <c r="N64" s="47"/>
    </row>
    <row r="65" spans="1:14" x14ac:dyDescent="0.25">
      <c r="A65" s="92" t="s">
        <v>26</v>
      </c>
      <c r="B65" s="108"/>
      <c r="C65" s="108"/>
      <c r="D65" s="108"/>
      <c r="E65" s="108"/>
      <c r="F65" s="16">
        <f t="shared" ref="F65:F71" si="8">((E65-B65)-(D65-C65))*24</f>
        <v>0</v>
      </c>
      <c r="G65" s="17">
        <f>SUM($J$5*F65)</f>
        <v>0</v>
      </c>
      <c r="H65" s="99"/>
      <c r="I65" s="47"/>
      <c r="J65" s="47"/>
      <c r="K65" s="47"/>
      <c r="L65" s="47"/>
      <c r="M65" s="47"/>
      <c r="N65" s="47"/>
    </row>
    <row r="66" spans="1:14" x14ac:dyDescent="0.25">
      <c r="A66" s="92" t="s">
        <v>20</v>
      </c>
      <c r="B66" s="105"/>
      <c r="C66" s="105"/>
      <c r="D66" s="108"/>
      <c r="E66" s="108"/>
      <c r="F66" s="16">
        <f t="shared" si="8"/>
        <v>0</v>
      </c>
      <c r="G66" s="17">
        <f t="shared" ref="G66:G71" si="9">SUM($J$5*F66)</f>
        <v>0</v>
      </c>
      <c r="H66" s="99"/>
      <c r="I66" s="47"/>
      <c r="J66" s="47"/>
      <c r="K66" s="47"/>
      <c r="L66" s="47"/>
      <c r="M66" s="47"/>
      <c r="N66" s="47"/>
    </row>
    <row r="67" spans="1:14" x14ac:dyDescent="0.25">
      <c r="A67" s="92" t="s">
        <v>21</v>
      </c>
      <c r="B67" s="105"/>
      <c r="C67" s="105"/>
      <c r="D67" s="108"/>
      <c r="E67" s="108"/>
      <c r="F67" s="16">
        <f t="shared" si="8"/>
        <v>0</v>
      </c>
      <c r="G67" s="17">
        <f t="shared" si="9"/>
        <v>0</v>
      </c>
      <c r="H67" s="99"/>
      <c r="I67" s="47"/>
      <c r="J67" s="47"/>
      <c r="K67" s="47"/>
      <c r="L67" s="47"/>
      <c r="M67" s="47"/>
      <c r="N67" s="47"/>
    </row>
    <row r="68" spans="1:14" x14ac:dyDescent="0.25">
      <c r="A68" s="92" t="s">
        <v>22</v>
      </c>
      <c r="B68" s="105"/>
      <c r="C68" s="105"/>
      <c r="D68" s="108"/>
      <c r="E68" s="108"/>
      <c r="F68" s="16">
        <f t="shared" si="8"/>
        <v>0</v>
      </c>
      <c r="G68" s="17">
        <f t="shared" si="9"/>
        <v>0</v>
      </c>
      <c r="H68" s="99"/>
      <c r="I68" s="47"/>
      <c r="J68" s="47"/>
      <c r="K68" s="47"/>
      <c r="L68" s="47"/>
      <c r="M68" s="47"/>
      <c r="N68" s="47"/>
    </row>
    <row r="69" spans="1:14" x14ac:dyDescent="0.25">
      <c r="A69" s="92" t="s">
        <v>23</v>
      </c>
      <c r="B69" s="105"/>
      <c r="C69" s="105"/>
      <c r="D69" s="105"/>
      <c r="E69" s="105"/>
      <c r="F69" s="16">
        <f t="shared" si="8"/>
        <v>0</v>
      </c>
      <c r="G69" s="17">
        <f t="shared" si="9"/>
        <v>0</v>
      </c>
      <c r="H69" s="99"/>
      <c r="I69" s="47"/>
      <c r="J69" s="47"/>
      <c r="K69" s="47"/>
      <c r="L69" s="47"/>
      <c r="M69" s="47"/>
      <c r="N69" s="47"/>
    </row>
    <row r="70" spans="1:14" x14ac:dyDescent="0.25">
      <c r="A70" s="92" t="s">
        <v>24</v>
      </c>
      <c r="B70" s="105"/>
      <c r="C70" s="105"/>
      <c r="D70" s="108"/>
      <c r="E70" s="108"/>
      <c r="F70" s="16">
        <f t="shared" si="8"/>
        <v>0</v>
      </c>
      <c r="G70" s="17">
        <f t="shared" si="9"/>
        <v>0</v>
      </c>
      <c r="H70" s="99"/>
      <c r="I70" s="47"/>
      <c r="J70" s="47"/>
      <c r="K70" s="47"/>
      <c r="L70" s="47"/>
      <c r="M70" s="47"/>
      <c r="N70" s="47"/>
    </row>
    <row r="71" spans="1:14" x14ac:dyDescent="0.25">
      <c r="A71" s="92" t="s">
        <v>25</v>
      </c>
      <c r="B71" s="108"/>
      <c r="C71" s="108"/>
      <c r="D71" s="108"/>
      <c r="E71" s="109"/>
      <c r="F71" s="20">
        <f t="shared" si="8"/>
        <v>0</v>
      </c>
      <c r="G71" s="17">
        <f t="shared" si="9"/>
        <v>0</v>
      </c>
      <c r="H71" s="99"/>
      <c r="I71" s="47"/>
      <c r="J71" s="47"/>
      <c r="K71" s="47"/>
      <c r="L71" s="47"/>
      <c r="M71" s="47"/>
      <c r="N71" s="47"/>
    </row>
    <row r="72" spans="1:14" x14ac:dyDescent="0.25">
      <c r="A72" s="52"/>
      <c r="B72" s="106"/>
      <c r="C72" s="106"/>
      <c r="D72" s="106"/>
      <c r="E72" s="107" t="s">
        <v>27</v>
      </c>
      <c r="F72" s="16">
        <f>SUM(F65:F71)</f>
        <v>0</v>
      </c>
      <c r="G72" s="17">
        <f>SUM(G65:G71)</f>
        <v>0</v>
      </c>
      <c r="H72" s="99"/>
      <c r="I72" s="47"/>
      <c r="J72" s="47"/>
      <c r="K72" s="47"/>
      <c r="L72" s="47"/>
      <c r="M72" s="47"/>
      <c r="N72" s="47"/>
    </row>
    <row r="73" spans="1:14" x14ac:dyDescent="0.25">
      <c r="A73" s="5"/>
      <c r="B73" s="5"/>
      <c r="C73" s="5"/>
      <c r="D73" s="5"/>
      <c r="E73" s="60" t="s">
        <v>29</v>
      </c>
      <c r="F73" s="24">
        <f>IF(F72&lt;=40,F72,40)</f>
        <v>0</v>
      </c>
      <c r="G73" s="25">
        <f>SUM(G72)</f>
        <v>0</v>
      </c>
      <c r="H73" s="100"/>
      <c r="I73" s="47"/>
      <c r="J73" s="47"/>
      <c r="K73" s="47"/>
      <c r="L73" s="47"/>
      <c r="M73" s="47"/>
      <c r="N73" s="47"/>
    </row>
    <row r="74" spans="1:14" x14ac:dyDescent="0.25">
      <c r="A74" s="5"/>
      <c r="B74" s="5"/>
      <c r="C74" s="5"/>
      <c r="D74" s="5"/>
      <c r="E74" s="60" t="s">
        <v>9</v>
      </c>
      <c r="F74" s="41">
        <f>F72-F73</f>
        <v>0</v>
      </c>
      <c r="G74" s="27">
        <f>J5*(F74*1.5)</f>
        <v>0</v>
      </c>
      <c r="H74" s="40"/>
      <c r="I74" s="47"/>
      <c r="J74" s="47"/>
      <c r="K74" s="47"/>
      <c r="L74" s="47"/>
      <c r="M74" s="47"/>
      <c r="N74" s="47"/>
    </row>
    <row r="75" spans="1:14" x14ac:dyDescent="0.25">
      <c r="A75" s="5"/>
      <c r="B75" s="5"/>
      <c r="C75" s="5"/>
      <c r="D75" s="5"/>
      <c r="E75" s="60" t="s">
        <v>12</v>
      </c>
      <c r="F75" s="30">
        <f>SUM(F73:F74)</f>
        <v>0</v>
      </c>
      <c r="G75" s="31">
        <f>SUM(G73+G74)</f>
        <v>0</v>
      </c>
      <c r="H75" s="35"/>
      <c r="I75" s="47"/>
      <c r="J75" s="47"/>
      <c r="K75" s="47"/>
      <c r="L75" s="47"/>
      <c r="M75" s="47"/>
      <c r="N75" s="47"/>
    </row>
    <row r="76" spans="1:14" x14ac:dyDescent="0.25">
      <c r="I76" s="47"/>
      <c r="J76" s="47"/>
      <c r="K76" s="47"/>
      <c r="L76" s="47"/>
      <c r="M76" s="47"/>
      <c r="N76" s="47"/>
    </row>
    <row r="77" spans="1:14" x14ac:dyDescent="0.25">
      <c r="I77" s="47"/>
      <c r="J77" s="47"/>
      <c r="K77" s="47"/>
      <c r="L77" s="47"/>
      <c r="M77" s="47"/>
      <c r="N77" s="47"/>
    </row>
    <row r="78" spans="1:14" x14ac:dyDescent="0.25">
      <c r="I78" s="47"/>
      <c r="J78" s="47"/>
      <c r="K78" s="47"/>
      <c r="L78" s="47"/>
      <c r="M78" s="47"/>
      <c r="N78" s="47"/>
    </row>
    <row r="79" spans="1:14" x14ac:dyDescent="0.25">
      <c r="I79" s="47"/>
      <c r="J79" s="47"/>
      <c r="K79" s="47"/>
      <c r="L79" s="47"/>
      <c r="M79" s="47"/>
      <c r="N79" s="47"/>
    </row>
    <row r="80" spans="1:14" x14ac:dyDescent="0.25">
      <c r="I80" s="47"/>
      <c r="J80" s="47"/>
      <c r="K80" s="47"/>
      <c r="L80" s="47"/>
      <c r="M80" s="47"/>
      <c r="N80" s="47"/>
    </row>
  </sheetData>
  <sheetProtection password="8DF5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PT Non-Exempt 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mmorgan</dc:creator>
  <cp:lastModifiedBy>Waugh.JoAlyce</cp:lastModifiedBy>
  <cp:lastPrinted>2013-04-03T15:21:37Z</cp:lastPrinted>
  <dcterms:created xsi:type="dcterms:W3CDTF">2011-06-23T20:34:01Z</dcterms:created>
  <dcterms:modified xsi:type="dcterms:W3CDTF">2018-10-10T21:31:10Z</dcterms:modified>
</cp:coreProperties>
</file>